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75" windowWidth="20640" windowHeight="10620" activeTab="2"/>
  </bookViews>
  <sheets>
    <sheet name="فیدر" sheetId="1" r:id="rId1"/>
    <sheet name="دلایل رشد بار و کاهش بار در99" sheetId="2" r:id="rId2"/>
    <sheet name="دلایل رشد بار و کاهش بار در (2" sheetId="3" r:id="rId3"/>
  </sheets>
  <definedNames>
    <definedName name="_xlnm._FilterDatabase" localSheetId="2" hidden="1">'دلایل رشد بار و کاهش بار در (2'!$C$1:$F$20</definedName>
    <definedName name="_xlnm._FilterDatabase" localSheetId="1" hidden="1">'دلایل رشد بار و کاهش بار در99'!$B$2:$Q$21</definedName>
    <definedName name="_xlnm._FilterDatabase" localSheetId="0" hidden="1">فیدر!$B$2:$T$21</definedName>
  </definedNames>
  <calcPr calcId="145621"/>
</workbook>
</file>

<file path=xl/calcChain.xml><?xml version="1.0" encoding="utf-8"?>
<calcChain xmlns="http://schemas.openxmlformats.org/spreadsheetml/2006/main">
  <c r="Z4" i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AC4" l="1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5"/>
  <c r="AC26"/>
  <c r="AC27"/>
  <c r="AC28"/>
  <c r="AC29"/>
  <c r="AC30"/>
  <c r="AC31"/>
  <c r="AC3"/>
  <c r="Z25"/>
  <c r="Z26"/>
  <c r="Z27"/>
  <c r="Z28"/>
  <c r="Z29"/>
  <c r="Z30"/>
  <c r="Z31"/>
  <c r="Z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5"/>
  <c r="K26"/>
  <c r="K27"/>
  <c r="K28"/>
  <c r="K29"/>
  <c r="K30"/>
  <c r="K31"/>
  <c r="K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5"/>
  <c r="N26"/>
  <c r="N27"/>
  <c r="N28"/>
  <c r="N29"/>
  <c r="N30"/>
  <c r="N31"/>
  <c r="N3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5"/>
  <c r="Q26"/>
  <c r="Q27"/>
  <c r="Q28"/>
  <c r="Q29"/>
  <c r="Q30"/>
  <c r="Q31"/>
  <c r="Q3"/>
  <c r="T4" l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5"/>
  <c r="T26"/>
  <c r="T27"/>
  <c r="T28"/>
  <c r="T29"/>
  <c r="T30"/>
  <c r="T3"/>
</calcChain>
</file>

<file path=xl/sharedStrings.xml><?xml version="1.0" encoding="utf-8"?>
<sst xmlns="http://schemas.openxmlformats.org/spreadsheetml/2006/main" count="586" uniqueCount="199">
  <si>
    <t>کلیه مقادیر بر حسب مگاوات / وار ساعت است</t>
  </si>
  <si>
    <t/>
  </si>
  <si>
    <t>نوع ایستگاه</t>
  </si>
  <si>
    <t>ایستگاه</t>
  </si>
  <si>
    <t>نوع تجهیز</t>
  </si>
  <si>
    <t>تجهیز</t>
  </si>
  <si>
    <t>مجموع</t>
  </si>
  <si>
    <t>1</t>
  </si>
  <si>
    <t>پست</t>
  </si>
  <si>
    <t>اسد آباد</t>
  </si>
  <si>
    <t>فیدر</t>
  </si>
  <si>
    <t>BOLVAR</t>
  </si>
  <si>
    <t>2</t>
  </si>
  <si>
    <t>CHAMRAN</t>
  </si>
  <si>
    <t>3</t>
  </si>
  <si>
    <t>HONAR</t>
  </si>
  <si>
    <t>4</t>
  </si>
  <si>
    <t>JANAT ABAD</t>
  </si>
  <si>
    <t>5</t>
  </si>
  <si>
    <t>KASHANI</t>
  </si>
  <si>
    <t>6</t>
  </si>
  <si>
    <t>KHAKRIZ</t>
  </si>
  <si>
    <t>7</t>
  </si>
  <si>
    <t>MAHVARE</t>
  </si>
  <si>
    <t>8</t>
  </si>
  <si>
    <t>POL SHEKASTE</t>
  </si>
  <si>
    <t>9</t>
  </si>
  <si>
    <t>SEYLAN</t>
  </si>
  <si>
    <t>10</t>
  </si>
  <si>
    <t>VIRAYEE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</si>
  <si>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</si>
  <si>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</si>
  <si>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</si>
  <si>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</si>
  <si>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</si>
  <si>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</si>
  <si>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</si>
  <si>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</si>
  <si>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</si>
  <si>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</si>
  <si>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</si>
  <si>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</si>
  <si>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</si>
  <si>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آجین</t>
  </si>
  <si>
    <t>AJIN</t>
  </si>
  <si>
    <t>24</t>
  </si>
  <si>
    <t>GANJEH</t>
  </si>
  <si>
    <t>25</t>
  </si>
  <si>
    <t>HESAM ABAD</t>
  </si>
  <si>
    <t>26</t>
  </si>
  <si>
    <t>JOLGEH</t>
  </si>
  <si>
    <t>27</t>
  </si>
  <si>
    <t>LAK LAK</t>
  </si>
  <si>
    <t>28</t>
  </si>
  <si>
    <t>MOUSA ABAD</t>
  </si>
  <si>
    <t>PAKINEH</t>
  </si>
  <si>
    <t>SADEGH ABAD</t>
  </si>
  <si>
    <t>SHAHID BAHMANI</t>
  </si>
  <si>
    <t>GHADER ABAD</t>
  </si>
  <si>
    <t>GHOOCH TAPEH</t>
  </si>
  <si>
    <t>ZOBEAHAN</t>
  </si>
  <si>
    <t>AHMAD ABAD</t>
  </si>
  <si>
    <t>CHENAR</t>
  </si>
  <si>
    <t>GHAZI MARDAN</t>
  </si>
  <si>
    <t>LATIF</t>
  </si>
  <si>
    <t>SAMIRAN</t>
  </si>
  <si>
    <t>TASFIYEH SHAHRI</t>
  </si>
  <si>
    <t>مرداد 98</t>
  </si>
  <si>
    <t>مرداد99</t>
  </si>
  <si>
    <t>شهریور99</t>
  </si>
  <si>
    <t>استخر پیام</t>
  </si>
  <si>
    <t>درصد رشد99 به 98</t>
  </si>
  <si>
    <t>شهریور98</t>
  </si>
  <si>
    <t xml:space="preserve"> (اسدآباد 2)</t>
  </si>
  <si>
    <t xml:space="preserve"> (ذوب آهن غرب)</t>
  </si>
  <si>
    <t>مهر 98</t>
  </si>
  <si>
    <t>مهر99</t>
  </si>
  <si>
    <t>ابان 98</t>
  </si>
  <si>
    <t>ابان 99</t>
  </si>
  <si>
    <t>تیر 99</t>
  </si>
  <si>
    <t>تیر 98</t>
  </si>
  <si>
    <t>خرداد 98</t>
  </si>
  <si>
    <t>خرداد 99</t>
  </si>
  <si>
    <t>فروردین 98</t>
  </si>
  <si>
    <t>فروردین 99</t>
  </si>
  <si>
    <t>اردیبهشت 98</t>
  </si>
  <si>
    <t>اردیبهشت 99</t>
  </si>
  <si>
    <t>29</t>
  </si>
  <si>
    <t>توضیحات</t>
  </si>
  <si>
    <t>نام فیدر</t>
  </si>
  <si>
    <t>بلوار</t>
  </si>
  <si>
    <t>چمران</t>
  </si>
  <si>
    <t>دهنو</t>
  </si>
  <si>
    <t>جنت آباد</t>
  </si>
  <si>
    <t>کاشانی</t>
  </si>
  <si>
    <t>خاکریز</t>
  </si>
  <si>
    <t>ماهواره</t>
  </si>
  <si>
    <t>پلشکسته</t>
  </si>
  <si>
    <t>سیدان</t>
  </si>
  <si>
    <t>ویرایی</t>
  </si>
  <si>
    <t>گنجه</t>
  </si>
  <si>
    <t>حسام آباد</t>
  </si>
  <si>
    <t>جلگه</t>
  </si>
  <si>
    <t xml:space="preserve">لک لک </t>
  </si>
  <si>
    <t>موسی آباد</t>
  </si>
  <si>
    <t>پاکینه</t>
  </si>
  <si>
    <t>صادق آباد</t>
  </si>
  <si>
    <t>شهید بهمنی</t>
  </si>
  <si>
    <t>قادرآباد</t>
  </si>
  <si>
    <t>قوش تپه</t>
  </si>
  <si>
    <t>احمدآباد</t>
  </si>
  <si>
    <t>چنار</t>
  </si>
  <si>
    <t>قاضی مردان</t>
  </si>
  <si>
    <t>لطیف</t>
  </si>
  <si>
    <t>سمیران</t>
  </si>
  <si>
    <t>تصفیه شهری</t>
  </si>
  <si>
    <t>منطقی می باشد</t>
  </si>
  <si>
    <t>به چمران اضافه شده</t>
  </si>
  <si>
    <t>قرائت 98 درست نیست</t>
  </si>
  <si>
    <t>از چنار کم شده</t>
  </si>
  <si>
    <t>به قادرآباد اضافه شده</t>
  </si>
  <si>
    <t>به جنت آباد اضافه شده</t>
  </si>
  <si>
    <t>از بلوار کم شده</t>
  </si>
  <si>
    <t>از پل شکسته کم شده</t>
  </si>
  <si>
    <t>از بلوار و کاشانی کم شده</t>
  </si>
  <si>
    <t>بار کشاورزی در مدار می باشد</t>
  </si>
  <si>
    <t>به تصفیه شهری اضافه شده</t>
  </si>
  <si>
    <t>از خاکریز کم شده</t>
  </si>
  <si>
    <t>به قوش تپه اضافه شده</t>
  </si>
  <si>
    <t>از جنت اباد کم شده</t>
  </si>
  <si>
    <t>از کاشانی کم شده</t>
  </si>
  <si>
    <t>از پاکینه کم شده</t>
  </si>
  <si>
    <t>به موسی آباد اضافه شده</t>
  </si>
  <si>
    <t>به کاشانی اضافه شده</t>
  </si>
  <si>
    <t>از ماهواره ،پلشکسته و ویرایی کم شده</t>
  </si>
  <si>
    <t>از چمران کم شده</t>
  </si>
  <si>
    <t>به شهید بهمنی اضافه شده</t>
  </si>
  <si>
    <t>از آجین کم شده</t>
  </si>
  <si>
    <t>به احمد آباد اضافه شده</t>
  </si>
  <si>
    <t>به چنار آضافه شده</t>
  </si>
  <si>
    <t>به سمیران اضافه شده</t>
  </si>
  <si>
    <t>از حسام آباد کم شده</t>
  </si>
  <si>
    <t>از قادرآباد کم شده</t>
  </si>
  <si>
    <t>به گنجه اضافه شده</t>
  </si>
  <si>
    <t>از دهنو کم شده</t>
  </si>
  <si>
    <t>از قوش تپه کم شده</t>
  </si>
  <si>
    <t>بار شهرک صنعتی در مدار نبوده</t>
  </si>
  <si>
    <t>از قاضی مردان کم شده</t>
  </si>
  <si>
    <t>بار کشاورزی در مدارنبوده</t>
  </si>
  <si>
    <t>از سمیران کم شده</t>
  </si>
  <si>
    <t>از پلشکسته کم شده</t>
  </si>
  <si>
    <t>از جلگه کم شده</t>
  </si>
  <si>
    <t>به موسی آباد و لک لک اضافه شده</t>
  </si>
  <si>
    <t>به ویرایی و ماهواره اضافه شده</t>
  </si>
  <si>
    <t>به ویرایی اضافه شده</t>
  </si>
  <si>
    <t>به لطیف اضافه شده</t>
  </si>
  <si>
    <t>تغییر نام فیدر HONAR  به DEHNO  از پست اسدآباد 1</t>
  </si>
  <si>
    <t>تغییر نام فیدر SEYLAN  به SEYDAN  از پست اسدآباد 1</t>
  </si>
  <si>
    <t xml:space="preserve">تغییر نام فیدر MOESA ABAD  به MOSE ABABD  از پست آجین </t>
  </si>
  <si>
    <t>تغییر نام فیدر AHMAD ABAD  به SIF ABAD  از پست اسدآباد 2</t>
  </si>
  <si>
    <t>تغییر نام فیدر SAMIRAN  به SEMIRAN  از پست اسدآباد 2</t>
  </si>
  <si>
    <t>لازم به توضیح است نیاز به تغییرات اسامی فیدر ها به شرح ذیل می باشد  :</t>
  </si>
  <si>
    <t>فیدر اختصاصی می باشد</t>
  </si>
  <si>
    <t>از لطیف کم شده</t>
  </si>
  <si>
    <t>به قادرآباد و چنار اضافه شده</t>
  </si>
  <si>
    <t>به پاکینه اضافه شده</t>
  </si>
  <si>
    <t>از احمدآباد کم شده</t>
  </si>
  <si>
    <t>آدرس نقاط تغذیه</t>
  </si>
  <si>
    <t>اسدآباد 1</t>
  </si>
  <si>
    <t>ذوب آهن</t>
  </si>
  <si>
    <t>اسدآباد 2</t>
  </si>
  <si>
    <t>بلوار 22 بهمن - شهرکهای فرهنگیان - خزایی - قندی - شهرداری - جانبازان - مشاغل مزاحم- ولیعصر پست بیمارستان امیر</t>
  </si>
  <si>
    <t>خیابان پاسداران - چهارراه تویسرکان - بلوار چمران - کمیته امداد - دادگستری خیابان امام و بلوارهای چهار باغ و شهید رضاعیان و حمزه ای</t>
  </si>
  <si>
    <t>فقط اراضی کشاورزی خاکریز</t>
  </si>
  <si>
    <t>روستاهای جنت آباد - مزرعبید - وندرآباد - ولی آباد</t>
  </si>
  <si>
    <t>یبان کاشانی - یابان 15 خرداد - چها راه شهید صادقی خیابان فرهنگ و مجموعه میدان طالقانی</t>
  </si>
  <si>
    <t>ماهواره شهید قندی و چاههای تامین آب شهری</t>
  </si>
  <si>
    <t>کمربندی شهداء - میدان بار - بلوار جانبازان - خیابان جنتی - شهرک سید احمد مسکن مهر های اندیشه</t>
  </si>
  <si>
    <t>روستاهای گوانله - هودرج - ویرایی - خنداب - بهراز - قاسم آباد - شیلاندر - هلورهای علیا و سفلی - شهراب - گردنه اسدآباد 0 راهدارخانه و قدس جدید</t>
  </si>
  <si>
    <t>شهر آجین  - روستاهای منطقه کلیایی به صورت کامل</t>
  </si>
  <si>
    <t>روستاهای النجه و گنجه و جاده سنقر</t>
  </si>
  <si>
    <t>روستای حسام آباد با اراضی کشاورزی</t>
  </si>
  <si>
    <t>روستاهای قاسم آباد - علی آباد - پیر شمس الدین  و اراضی کشاورزی</t>
  </si>
  <si>
    <t>روستاهای لک لک - نجف آباد - گنبله و اراضی کشاورزی</t>
  </si>
  <si>
    <t>روستاهای موسی آباد - دولت آباد - و اراضی کشاورزی</t>
  </si>
  <si>
    <t>شهرک گلخانه ای و قسمتی از روستای موسی آباد و اراضی کشاورزی</t>
  </si>
  <si>
    <t>روستاهای صادق آباد - پیر یوسف - بیتروان - کوانج و گاوگدار</t>
  </si>
  <si>
    <t>قسمتی از شهر آجین - روستاهای شهید بهمنی و حبشی و دامداری های اطراف آجین</t>
  </si>
  <si>
    <t>روستای قادآباد - حسن آباد امام و اراضی کشاورزی</t>
  </si>
  <si>
    <t>روستاهای آهو تپه - قمشانه - سیاه گله - ملاولی - کمک های علیا و سفلی -چشمه ولد و اراضی کشاورزی</t>
  </si>
  <si>
    <t>سیف آباد</t>
  </si>
  <si>
    <t>روستاهای احمد آباد - سیف آباد - دهنو و اراضی کشاورزی</t>
  </si>
  <si>
    <t>روستاهای چنار علیاء - چارق - محمد اباد - بوجین - پیرملو و اراضی کشاورزی</t>
  </si>
  <si>
    <t>روستاهای یوسف اباد - چنار سفلی - دهنوش- سیرآوند - قاضی مردان - قنبر آباد  - حاجی آباد - بور  و اراضی کشاورزی</t>
  </si>
  <si>
    <t>روستاهای لطیف - بادوره - قسمتی از مزرعبید و اراضی کشاورزی</t>
  </si>
  <si>
    <t>روستای کذرکجین - آقاجانبلاغی - سیاه کمر - سمیران - نعمت آباد - امین آباد - قره بلاغ - قوش تپه - دوبراله - ایوراع -آق بلاغ -  علی آباد - و اراضی کشاورزی</t>
  </si>
  <si>
    <t>شهرک صنعتی - روستای دهگلان و جاده کرمانشاه - کارخانه آرد - کارانه ذوب فولاد - کارخانه رب</t>
  </si>
  <si>
    <t>روستاهای خاکریز - بیاج - ملحمدر - ترخین آباد - تصفیه خانه -  شرکتهای کاسپین - صفا گاز - شن ریز بتن وقسمتی از فاز دوم شهرک سید آحمد و اراضی کشاورزی</t>
  </si>
  <si>
    <t>نام پست63/20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</si>
</sst>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name val="Calibri"/>
    </font>
    <font>
      <sz val="11"/>
      <name val="Tahoma"/>
      <family val="2"/>
    </font>
    <font>
      <sz val="14"/>
      <color rgb="FFFF0000"/>
      <name val="B Nazanin"/>
      <charset val="178"/>
    </font>
    <font>
      <b/>
      <sz val="11"/>
      <name val="Tahoma"/>
      <family val="2"/>
    </font>
    <font>
      <b/>
      <sz val="11"/>
      <color rgb="FF000000"/>
      <name val="B Nazanin"/>
      <charset val="178"/>
    </font>
    <font>
      <sz val="11"/>
      <color rgb="FFFF0000"/>
      <name val="B Nazanin"/>
      <charset val="178"/>
    </font>
    <font>
      <sz val="10"/>
      <name val="Tahoma"/>
      <family val="2"/>
    </font>
    <font>
      <b/>
      <sz val="11"/>
      <name val="W_badr"/>
    </font>
    <font>
      <b/>
      <sz val="10"/>
      <name val="W_badr"/>
    </font>
    <font>
      <b/>
      <sz val="8"/>
      <name val="W_badr"/>
    </font>
    <font>
      <b/>
      <sz val="14"/>
      <name val="W_badr"/>
    </font>
    <font>
      <sz val="14"/>
      <color rgb="FFFF0000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4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rightToLeft="1" workbookViewId="0">
      <selection activeCell="Z14" sqref="Z14"/>
    </sheetView>
  </sheetViews>
  <sheetFormatPr defaultColWidth="9.140625" defaultRowHeight="14.25"/>
  <cols>
    <col min="1" max="1" width="6.42578125" style="1" customWidth="1"/>
    <col min="2" max="2" width="14.28515625" style="1" customWidth="1"/>
    <col min="3" max="3" width="13.7109375" style="1" customWidth="1"/>
    <col min="4" max="4" width="8.28515625" style="1" customWidth="1"/>
    <col min="5" max="5" width="17.42578125" style="1" customWidth="1"/>
    <col min="6" max="17" width="8.140625" style="1" customWidth="1"/>
    <col min="18" max="19" width="8.140625" style="4" customWidth="1"/>
    <col min="20" max="29" width="8.140625" style="1" customWidth="1"/>
    <col min="30" max="16384" width="9.140625" style="1"/>
  </cols>
  <sheetData>
    <row r="1" spans="1:29" ht="50.1" customHeight="1">
      <c r="A1" s="34" t="s">
        <v>0</v>
      </c>
      <c r="B1" s="34"/>
      <c r="C1" s="34"/>
      <c r="D1" s="34"/>
      <c r="E1" s="34"/>
      <c r="F1" s="8" t="s">
        <v>83</v>
      </c>
      <c r="G1" s="8" t="s">
        <v>84</v>
      </c>
      <c r="H1" s="35" t="s">
        <v>71</v>
      </c>
      <c r="I1" s="8" t="s">
        <v>85</v>
      </c>
      <c r="J1" s="8" t="s">
        <v>86</v>
      </c>
      <c r="K1" s="17" t="s">
        <v>71</v>
      </c>
      <c r="L1" s="8" t="s">
        <v>81</v>
      </c>
      <c r="M1" s="8" t="s">
        <v>82</v>
      </c>
      <c r="N1" s="35" t="s">
        <v>71</v>
      </c>
      <c r="O1" s="8" t="s">
        <v>80</v>
      </c>
      <c r="P1" s="8" t="s">
        <v>79</v>
      </c>
      <c r="Q1" s="35" t="s">
        <v>71</v>
      </c>
      <c r="R1" s="8" t="s">
        <v>67</v>
      </c>
      <c r="S1" s="8" t="s">
        <v>68</v>
      </c>
      <c r="T1" s="35" t="s">
        <v>71</v>
      </c>
      <c r="U1" s="8" t="s">
        <v>72</v>
      </c>
      <c r="V1" s="8" t="s">
        <v>69</v>
      </c>
      <c r="W1" s="35" t="s">
        <v>71</v>
      </c>
      <c r="X1" s="8" t="s">
        <v>75</v>
      </c>
      <c r="Y1" s="8" t="s">
        <v>76</v>
      </c>
      <c r="Z1" s="35" t="s">
        <v>71</v>
      </c>
      <c r="AA1" s="8" t="s">
        <v>77</v>
      </c>
      <c r="AB1" s="8" t="s">
        <v>78</v>
      </c>
      <c r="AC1" s="35" t="s">
        <v>71</v>
      </c>
    </row>
    <row r="2" spans="1:29" ht="1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6</v>
      </c>
      <c r="H2" s="36"/>
      <c r="I2" s="6" t="s">
        <v>6</v>
      </c>
      <c r="J2" s="6" t="s">
        <v>6</v>
      </c>
      <c r="K2" s="18"/>
      <c r="L2" s="6" t="s">
        <v>6</v>
      </c>
      <c r="M2" s="6" t="s">
        <v>6</v>
      </c>
      <c r="N2" s="36"/>
      <c r="O2" s="6" t="s">
        <v>6</v>
      </c>
      <c r="P2" s="10" t="s">
        <v>6</v>
      </c>
      <c r="Q2" s="36"/>
      <c r="R2" s="7" t="s">
        <v>6</v>
      </c>
      <c r="S2" s="7" t="s">
        <v>6</v>
      </c>
      <c r="T2" s="36"/>
      <c r="U2" s="7" t="s">
        <v>6</v>
      </c>
      <c r="V2" s="9" t="s">
        <v>6</v>
      </c>
      <c r="W2" s="36"/>
      <c r="X2" s="7" t="s">
        <v>6</v>
      </c>
      <c r="Y2" s="7" t="s">
        <v>6</v>
      </c>
      <c r="Z2" s="36"/>
      <c r="AA2" s="6" t="s">
        <v>6</v>
      </c>
      <c r="AB2" s="6" t="s">
        <v>6</v>
      </c>
      <c r="AC2" s="36"/>
    </row>
    <row r="3" spans="1:29">
      <c r="A3" s="19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>
        <v>1102.797</v>
      </c>
      <c r="G3" s="19">
        <v>1118.0550000000001</v>
      </c>
      <c r="H3" s="19">
        <f>(G3-F3)/F3*100</f>
        <v>1.3835728606443469</v>
      </c>
      <c r="I3" s="19">
        <v>1218.8030000000001</v>
      </c>
      <c r="J3" s="19">
        <v>1113.6669999999999</v>
      </c>
      <c r="K3" s="19">
        <f>(J3-I3)/I3*100</f>
        <v>-8.6261684620074099</v>
      </c>
      <c r="L3" s="19">
        <v>1485.76</v>
      </c>
      <c r="M3" s="19">
        <v>1275.8979999999999</v>
      </c>
      <c r="N3" s="19">
        <f>(M3-L3)/L3*100</f>
        <v>-14.124892311005821</v>
      </c>
      <c r="O3" s="19">
        <v>1670.9110000000001</v>
      </c>
      <c r="P3" s="20">
        <v>1490.671</v>
      </c>
      <c r="Q3" s="19">
        <f>(P3-O3)/O3*100</f>
        <v>-10.786930004051683</v>
      </c>
      <c r="R3" s="21">
        <v>1651.087</v>
      </c>
      <c r="S3" s="21">
        <v>1605.1320000000001</v>
      </c>
      <c r="T3" s="22">
        <f t="shared" ref="T3:T23" si="0">((S3-R3)/R3)*100</f>
        <v>-2.783317899056799</v>
      </c>
      <c r="U3" s="21">
        <v>59.889000000000003</v>
      </c>
      <c r="V3" s="21">
        <v>1338.8589999999999</v>
      </c>
      <c r="W3" s="23">
        <v>2135.5674664796538</v>
      </c>
      <c r="X3" s="21">
        <v>1164.472</v>
      </c>
      <c r="Y3" s="21">
        <v>528.54600000000005</v>
      </c>
      <c r="Z3" s="25">
        <f>(Y3-X3)/X3*100</f>
        <v>-54.610673335211146</v>
      </c>
      <c r="AA3" s="21">
        <v>1092.558</v>
      </c>
      <c r="AB3" s="21">
        <v>283.596</v>
      </c>
      <c r="AC3" s="26">
        <f>(AB3-AA3)/AA3*100</f>
        <v>-74.042934105100144</v>
      </c>
    </row>
    <row r="4" spans="1:29">
      <c r="A4" s="19" t="s">
        <v>12</v>
      </c>
      <c r="B4" s="19" t="s">
        <v>8</v>
      </c>
      <c r="C4" s="19" t="s">
        <v>9</v>
      </c>
      <c r="D4" s="19" t="s">
        <v>10</v>
      </c>
      <c r="E4" s="19" t="s">
        <v>13</v>
      </c>
      <c r="F4" s="19">
        <v>602.93399999999997</v>
      </c>
      <c r="G4" s="19">
        <v>938.57</v>
      </c>
      <c r="H4" s="19">
        <f t="shared" ref="H4:H31" si="1">(G4-F4)/F4*100</f>
        <v>55.667121111100073</v>
      </c>
      <c r="I4" s="19">
        <v>376.84</v>
      </c>
      <c r="J4" s="19">
        <v>845.55399999999997</v>
      </c>
      <c r="K4" s="19">
        <f t="shared" ref="K4:K31" si="2">(J4-I4)/I4*100</f>
        <v>124.38010826876129</v>
      </c>
      <c r="L4" s="19">
        <v>262.36</v>
      </c>
      <c r="M4" s="19">
        <v>957.08900000000006</v>
      </c>
      <c r="N4" s="19">
        <f t="shared" ref="N4:N31" si="3">(M4-L4)/L4*100</f>
        <v>264.79989327641408</v>
      </c>
      <c r="O4" s="19">
        <v>575.774</v>
      </c>
      <c r="P4" s="20">
        <v>1120.4880000000001</v>
      </c>
      <c r="Q4" s="19">
        <f t="shared" ref="Q4:Q31" si="4">(P4-O4)/O4*100</f>
        <v>94.605522305626863</v>
      </c>
      <c r="R4" s="21">
        <v>767.59199999999998</v>
      </c>
      <c r="S4" s="21">
        <v>1241.1610000000001</v>
      </c>
      <c r="T4" s="22">
        <f t="shared" si="0"/>
        <v>61.69540589271385</v>
      </c>
      <c r="U4" s="21">
        <v>27.332999999999998</v>
      </c>
      <c r="V4" s="21">
        <v>938.24699999999996</v>
      </c>
      <c r="W4" s="23">
        <v>3332.6528372297225</v>
      </c>
      <c r="X4" s="21">
        <v>396.80399999999997</v>
      </c>
      <c r="Y4" s="21">
        <v>1462.2270000000001</v>
      </c>
      <c r="Z4" s="25">
        <f t="shared" ref="Z4:Z23" si="5">(Y4-X4)/X4*100</f>
        <v>268.50107357788738</v>
      </c>
      <c r="AA4" s="21">
        <v>568.57000000000005</v>
      </c>
      <c r="AB4" s="21">
        <v>1809.662</v>
      </c>
      <c r="AC4" s="26">
        <f t="shared" ref="AC4:AC31" si="6">(AB4-AA4)/AA4*100</f>
        <v>218.28306101271613</v>
      </c>
    </row>
    <row r="5" spans="1:29">
      <c r="A5" s="19" t="s">
        <v>14</v>
      </c>
      <c r="B5" s="19" t="s">
        <v>8</v>
      </c>
      <c r="C5" s="19" t="s">
        <v>9</v>
      </c>
      <c r="D5" s="19" t="s">
        <v>10</v>
      </c>
      <c r="E5" s="19" t="s">
        <v>15</v>
      </c>
      <c r="F5" s="19">
        <v>10.311</v>
      </c>
      <c r="G5" s="19">
        <v>7.1470000000000002</v>
      </c>
      <c r="H5" s="19">
        <f t="shared" si="1"/>
        <v>-30.6856754921928</v>
      </c>
      <c r="I5" s="19">
        <v>119.79900000000001</v>
      </c>
      <c r="J5" s="19">
        <v>26.11</v>
      </c>
      <c r="K5" s="19">
        <f t="shared" si="2"/>
        <v>-78.20516031018623</v>
      </c>
      <c r="L5" s="19">
        <v>224.01499999999999</v>
      </c>
      <c r="M5" s="19">
        <v>90.850999999999999</v>
      </c>
      <c r="N5" s="19">
        <f t="shared" si="3"/>
        <v>-59.444233645068408</v>
      </c>
      <c r="O5" s="19">
        <v>106.992</v>
      </c>
      <c r="P5" s="20">
        <v>103.46</v>
      </c>
      <c r="Q5" s="19">
        <f t="shared" si="4"/>
        <v>-3.301181396739953</v>
      </c>
      <c r="R5" s="21">
        <v>24.835999999999999</v>
      </c>
      <c r="S5" s="21">
        <v>95.192999999999998</v>
      </c>
      <c r="T5" s="22">
        <f t="shared" si="0"/>
        <v>283.28635851183765</v>
      </c>
      <c r="U5" s="21">
        <v>3.3919999999999999</v>
      </c>
      <c r="V5" s="21">
        <v>89.947999999999993</v>
      </c>
      <c r="W5" s="23">
        <v>2551.7688679245284</v>
      </c>
      <c r="X5" s="21">
        <v>48.069000000000003</v>
      </c>
      <c r="Y5" s="21">
        <v>33.207000000000001</v>
      </c>
      <c r="Z5" s="25">
        <f t="shared" si="5"/>
        <v>-30.918055295512701</v>
      </c>
      <c r="AA5" s="21">
        <v>9.6379999999999999</v>
      </c>
      <c r="AB5" s="21">
        <v>15.755000000000001</v>
      </c>
      <c r="AC5" s="26">
        <f t="shared" si="6"/>
        <v>63.467524382652009</v>
      </c>
    </row>
    <row r="6" spans="1:29">
      <c r="A6" s="19" t="s">
        <v>16</v>
      </c>
      <c r="B6" s="19" t="s">
        <v>8</v>
      </c>
      <c r="C6" s="19" t="s">
        <v>9</v>
      </c>
      <c r="D6" s="19" t="s">
        <v>10</v>
      </c>
      <c r="E6" s="19" t="s">
        <v>17</v>
      </c>
      <c r="F6" s="19">
        <v>237.804</v>
      </c>
      <c r="G6" s="19">
        <v>696.44</v>
      </c>
      <c r="H6" s="19">
        <f t="shared" si="1"/>
        <v>192.86303005836743</v>
      </c>
      <c r="I6" s="19">
        <v>1603.691</v>
      </c>
      <c r="J6" s="19">
        <v>1400.9739999999999</v>
      </c>
      <c r="K6" s="19">
        <f t="shared" si="2"/>
        <v>-12.640652095696744</v>
      </c>
      <c r="L6" s="19">
        <v>2329.2379999999998</v>
      </c>
      <c r="M6" s="19">
        <v>2265.4450000000002</v>
      </c>
      <c r="N6" s="19">
        <f t="shared" si="3"/>
        <v>-2.7387926867069692</v>
      </c>
      <c r="O6" s="19">
        <v>2319.4079999999999</v>
      </c>
      <c r="P6" s="20">
        <v>2450.4740000000002</v>
      </c>
      <c r="Q6" s="19">
        <f t="shared" si="4"/>
        <v>5.6508384898215516</v>
      </c>
      <c r="R6" s="21">
        <v>2349.0120000000002</v>
      </c>
      <c r="S6" s="21">
        <v>2423.6759999999999</v>
      </c>
      <c r="T6" s="22">
        <f t="shared" si="0"/>
        <v>3.1785278236126402</v>
      </c>
      <c r="U6" s="21">
        <v>102.574</v>
      </c>
      <c r="V6" s="21">
        <v>2688.6680000000001</v>
      </c>
      <c r="W6" s="23">
        <v>2521.1983543588044</v>
      </c>
      <c r="X6" s="21">
        <v>1221.482</v>
      </c>
      <c r="Y6" s="21">
        <v>1444.7339999999999</v>
      </c>
      <c r="Z6" s="25">
        <f t="shared" si="5"/>
        <v>18.277142029108898</v>
      </c>
      <c r="AA6" s="21">
        <v>590.94200000000001</v>
      </c>
      <c r="AB6" s="21">
        <v>828.80100000000004</v>
      </c>
      <c r="AC6" s="26">
        <f t="shared" si="6"/>
        <v>40.250819877416063</v>
      </c>
    </row>
    <row r="7" spans="1:29">
      <c r="A7" s="19" t="s">
        <v>18</v>
      </c>
      <c r="B7" s="19" t="s">
        <v>8</v>
      </c>
      <c r="C7" s="19" t="s">
        <v>9</v>
      </c>
      <c r="D7" s="19" t="s">
        <v>10</v>
      </c>
      <c r="E7" s="19" t="s">
        <v>19</v>
      </c>
      <c r="F7" s="19">
        <v>1302.5139999999999</v>
      </c>
      <c r="G7" s="19">
        <v>932.65499999999997</v>
      </c>
      <c r="H7" s="19">
        <f t="shared" si="1"/>
        <v>-28.395779239225067</v>
      </c>
      <c r="I7" s="19">
        <v>1302.1990000000001</v>
      </c>
      <c r="J7" s="19">
        <v>917.50699999999995</v>
      </c>
      <c r="K7" s="19">
        <f t="shared" si="2"/>
        <v>-29.541721349809063</v>
      </c>
      <c r="L7" s="19">
        <v>1419.172</v>
      </c>
      <c r="M7" s="19">
        <v>1287.9849999999999</v>
      </c>
      <c r="N7" s="19">
        <f t="shared" si="3"/>
        <v>-9.2439112383840811</v>
      </c>
      <c r="O7" s="19">
        <v>1966.2470000000001</v>
      </c>
      <c r="P7" s="20">
        <v>1537.4490000000001</v>
      </c>
      <c r="Q7" s="19">
        <f t="shared" si="4"/>
        <v>-21.807941728582421</v>
      </c>
      <c r="R7" s="21">
        <v>2079.5360000000001</v>
      </c>
      <c r="S7" s="21">
        <v>1632.386</v>
      </c>
      <c r="T7" s="22">
        <f t="shared" si="0"/>
        <v>-21.502392841480024</v>
      </c>
      <c r="U7" s="21">
        <v>451.90699999999998</v>
      </c>
      <c r="V7" s="21">
        <v>1337.57</v>
      </c>
      <c r="W7" s="23">
        <v>195.98346562456436</v>
      </c>
      <c r="X7" s="21">
        <v>1357.5260000000001</v>
      </c>
      <c r="Y7" s="21">
        <v>1090.8900000000001</v>
      </c>
      <c r="Z7" s="25">
        <f t="shared" si="5"/>
        <v>-19.641318103667992</v>
      </c>
      <c r="AA7" s="21">
        <v>1148.76</v>
      </c>
      <c r="AB7" s="21">
        <v>1071.6659999999999</v>
      </c>
      <c r="AC7" s="26">
        <f t="shared" si="6"/>
        <v>-6.7110623628956478</v>
      </c>
    </row>
    <row r="8" spans="1:29">
      <c r="A8" s="19" t="s">
        <v>20</v>
      </c>
      <c r="B8" s="19" t="s">
        <v>8</v>
      </c>
      <c r="C8" s="19" t="s">
        <v>9</v>
      </c>
      <c r="D8" s="19" t="s">
        <v>10</v>
      </c>
      <c r="E8" s="19" t="s">
        <v>21</v>
      </c>
      <c r="F8" s="19">
        <v>606.39400000000001</v>
      </c>
      <c r="G8" s="19">
        <v>4.1509999999999998</v>
      </c>
      <c r="H8" s="19">
        <f t="shared" si="1"/>
        <v>-99.315461564593321</v>
      </c>
      <c r="I8" s="19">
        <v>256.31799999999998</v>
      </c>
      <c r="J8" s="19">
        <v>78.738</v>
      </c>
      <c r="K8" s="19">
        <f t="shared" si="2"/>
        <v>-69.281127349620391</v>
      </c>
      <c r="L8" s="19">
        <v>156.33099999999999</v>
      </c>
      <c r="M8" s="19">
        <v>154.358</v>
      </c>
      <c r="N8" s="19">
        <f t="shared" si="3"/>
        <v>-1.2620657451177213</v>
      </c>
      <c r="O8" s="19">
        <v>142.34299999999999</v>
      </c>
      <c r="P8" s="20">
        <v>154.124</v>
      </c>
      <c r="Q8" s="19">
        <f t="shared" si="4"/>
        <v>8.276487076990092</v>
      </c>
      <c r="R8" s="21">
        <v>140.64699999999999</v>
      </c>
      <c r="S8" s="21">
        <v>152.96700000000001</v>
      </c>
      <c r="T8" s="22">
        <f t="shared" si="0"/>
        <v>8.7595185108818701</v>
      </c>
      <c r="U8" s="21">
        <v>5.4119999999999999</v>
      </c>
      <c r="V8" s="21">
        <v>144.25800000000001</v>
      </c>
      <c r="W8" s="23">
        <v>2565.5210643015521</v>
      </c>
      <c r="X8" s="21">
        <v>93.174999999999997</v>
      </c>
      <c r="Y8" s="21">
        <v>89.155000000000001</v>
      </c>
      <c r="Z8" s="25">
        <f t="shared" si="5"/>
        <v>-4.3144620338073469</v>
      </c>
      <c r="AA8" s="21">
        <v>590.62</v>
      </c>
      <c r="AB8" s="21">
        <v>41.962000000000003</v>
      </c>
      <c r="AC8" s="26">
        <f t="shared" si="6"/>
        <v>-92.895262605397718</v>
      </c>
    </row>
    <row r="9" spans="1:29">
      <c r="A9" s="19" t="s">
        <v>22</v>
      </c>
      <c r="B9" s="19" t="s">
        <v>8</v>
      </c>
      <c r="C9" s="19" t="s">
        <v>9</v>
      </c>
      <c r="D9" s="19" t="s">
        <v>10</v>
      </c>
      <c r="E9" s="19" t="s">
        <v>23</v>
      </c>
      <c r="F9" s="19">
        <v>497.53199999999998</v>
      </c>
      <c r="G9" s="19">
        <v>468.13099999999997</v>
      </c>
      <c r="H9" s="19">
        <f t="shared" si="1"/>
        <v>-5.9093686436249353</v>
      </c>
      <c r="I9" s="19">
        <v>551.98400000000004</v>
      </c>
      <c r="J9" s="19">
        <v>493.11500000000001</v>
      </c>
      <c r="K9" s="19">
        <f t="shared" si="2"/>
        <v>-10.664983042986757</v>
      </c>
      <c r="L9" s="19">
        <v>634.86699999999996</v>
      </c>
      <c r="M9" s="19">
        <v>723.702</v>
      </c>
      <c r="N9" s="19">
        <f t="shared" si="3"/>
        <v>13.99269453287067</v>
      </c>
      <c r="O9" s="19">
        <v>721.95500000000004</v>
      </c>
      <c r="P9" s="20">
        <v>732.06200000000001</v>
      </c>
      <c r="Q9" s="19">
        <f t="shared" si="4"/>
        <v>1.3999487502683645</v>
      </c>
      <c r="R9" s="21">
        <v>756.34900000000005</v>
      </c>
      <c r="S9" s="21">
        <v>747.31299999999999</v>
      </c>
      <c r="T9" s="22">
        <f t="shared" si="0"/>
        <v>-1.1946865798725268</v>
      </c>
      <c r="U9" s="21">
        <v>202.00700000000001</v>
      </c>
      <c r="V9" s="21">
        <v>735.18</v>
      </c>
      <c r="W9" s="23">
        <v>263.93788334067631</v>
      </c>
      <c r="X9" s="21">
        <v>673.255</v>
      </c>
      <c r="Y9" s="21">
        <v>676.40499999999997</v>
      </c>
      <c r="Z9" s="25">
        <f t="shared" si="5"/>
        <v>0.46787621332184348</v>
      </c>
      <c r="AA9" s="21">
        <v>573.21</v>
      </c>
      <c r="AB9" s="21">
        <v>608.64700000000005</v>
      </c>
      <c r="AC9" s="26">
        <f t="shared" si="6"/>
        <v>6.1822019853107948</v>
      </c>
    </row>
    <row r="10" spans="1:29">
      <c r="A10" s="19" t="s">
        <v>24</v>
      </c>
      <c r="B10" s="19" t="s">
        <v>8</v>
      </c>
      <c r="C10" s="19" t="s">
        <v>9</v>
      </c>
      <c r="D10" s="19" t="s">
        <v>10</v>
      </c>
      <c r="E10" s="19" t="s">
        <v>25</v>
      </c>
      <c r="F10" s="19">
        <v>738.08</v>
      </c>
      <c r="G10" s="19">
        <v>503.45600000000002</v>
      </c>
      <c r="H10" s="19">
        <f t="shared" si="1"/>
        <v>-31.788424019076523</v>
      </c>
      <c r="I10" s="19">
        <v>1925.2349999999999</v>
      </c>
      <c r="J10" s="19">
        <v>1218.992</v>
      </c>
      <c r="K10" s="19">
        <f t="shared" si="2"/>
        <v>-36.683469810179012</v>
      </c>
      <c r="L10" s="19">
        <v>2443.375</v>
      </c>
      <c r="M10" s="19">
        <v>2143.665</v>
      </c>
      <c r="N10" s="19">
        <f t="shared" si="3"/>
        <v>-12.266230112037654</v>
      </c>
      <c r="O10" s="19">
        <v>2451.895</v>
      </c>
      <c r="P10" s="20">
        <v>2241.6170000000002</v>
      </c>
      <c r="Q10" s="19">
        <f t="shared" si="4"/>
        <v>-8.5761421268039548</v>
      </c>
      <c r="R10" s="21">
        <v>2589.0839999999998</v>
      </c>
      <c r="S10" s="21">
        <v>2462.761</v>
      </c>
      <c r="T10" s="22">
        <f t="shared" si="0"/>
        <v>-4.8790614750235939</v>
      </c>
      <c r="U10" s="21">
        <v>99.656000000000006</v>
      </c>
      <c r="V10" s="21">
        <v>2659.5210000000002</v>
      </c>
      <c r="W10" s="23">
        <v>2568.7013325840894</v>
      </c>
      <c r="X10" s="21">
        <v>2062.431</v>
      </c>
      <c r="Y10" s="21">
        <v>1895.328</v>
      </c>
      <c r="Z10" s="25">
        <f t="shared" si="5"/>
        <v>-8.1022346929424582</v>
      </c>
      <c r="AA10" s="21">
        <v>977.93499999999995</v>
      </c>
      <c r="AB10" s="21">
        <v>1128.1210000000001</v>
      </c>
      <c r="AC10" s="26">
        <f t="shared" si="6"/>
        <v>15.357462408033271</v>
      </c>
    </row>
    <row r="11" spans="1:29">
      <c r="A11" s="19" t="s">
        <v>26</v>
      </c>
      <c r="B11" s="19" t="s">
        <v>8</v>
      </c>
      <c r="C11" s="19" t="s">
        <v>9</v>
      </c>
      <c r="D11" s="19" t="s">
        <v>10</v>
      </c>
      <c r="E11" s="19" t="s">
        <v>27</v>
      </c>
      <c r="F11" s="19">
        <v>1541.2529999999999</v>
      </c>
      <c r="G11" s="19">
        <v>1594.6110000000001</v>
      </c>
      <c r="H11" s="19">
        <f t="shared" si="1"/>
        <v>3.4619883951564199</v>
      </c>
      <c r="I11" s="19">
        <v>1451.308</v>
      </c>
      <c r="J11" s="19">
        <v>1556.4280000000001</v>
      </c>
      <c r="K11" s="19">
        <f t="shared" si="2"/>
        <v>7.2431213774057683</v>
      </c>
      <c r="L11" s="19">
        <v>1872.3630000000001</v>
      </c>
      <c r="M11" s="19">
        <v>1920.0150000000001</v>
      </c>
      <c r="N11" s="19">
        <f t="shared" si="3"/>
        <v>2.5450193151648501</v>
      </c>
      <c r="O11" s="19">
        <v>2352.33</v>
      </c>
      <c r="P11" s="20">
        <v>2332.0549999999998</v>
      </c>
      <c r="Q11" s="19">
        <f t="shared" si="4"/>
        <v>-0.86191138148134372</v>
      </c>
      <c r="R11" s="21">
        <v>2536.3130000000001</v>
      </c>
      <c r="S11" s="21">
        <v>2520.6759999999999</v>
      </c>
      <c r="T11" s="22">
        <f t="shared" si="0"/>
        <v>-0.61652485320227313</v>
      </c>
      <c r="U11" s="21">
        <v>534.09199999999998</v>
      </c>
      <c r="V11" s="21">
        <v>2065.9639999999999</v>
      </c>
      <c r="W11" s="23">
        <v>286.81800139301845</v>
      </c>
      <c r="X11" s="21">
        <v>1570.0609999999999</v>
      </c>
      <c r="Y11" s="21">
        <v>1617.2950000000001</v>
      </c>
      <c r="Z11" s="25">
        <f t="shared" si="5"/>
        <v>3.0084181442631941</v>
      </c>
      <c r="AA11" s="21">
        <v>1610.664</v>
      </c>
      <c r="AB11" s="21">
        <v>1559.981</v>
      </c>
      <c r="AC11" s="26">
        <f t="shared" si="6"/>
        <v>-3.1467146468785541</v>
      </c>
    </row>
    <row r="12" spans="1:29">
      <c r="A12" s="19" t="s">
        <v>28</v>
      </c>
      <c r="B12" s="19" t="s">
        <v>8</v>
      </c>
      <c r="C12" s="19" t="s">
        <v>9</v>
      </c>
      <c r="D12" s="19" t="s">
        <v>10</v>
      </c>
      <c r="E12" s="19" t="s">
        <v>29</v>
      </c>
      <c r="F12" s="19">
        <v>923.10199999999998</v>
      </c>
      <c r="G12" s="19">
        <v>609.22699999999998</v>
      </c>
      <c r="H12" s="19">
        <f t="shared" si="1"/>
        <v>-34.002201273532066</v>
      </c>
      <c r="I12" s="19">
        <v>1384.1679999999999</v>
      </c>
      <c r="J12" s="19">
        <v>1192.145</v>
      </c>
      <c r="K12" s="19">
        <f t="shared" si="2"/>
        <v>-13.872810236907654</v>
      </c>
      <c r="L12" s="19">
        <v>2920.3910000000001</v>
      </c>
      <c r="M12" s="19">
        <v>3172.598</v>
      </c>
      <c r="N12" s="19">
        <f t="shared" si="3"/>
        <v>8.6360696221841486</v>
      </c>
      <c r="O12" s="19">
        <v>3037.4079999999999</v>
      </c>
      <c r="P12" s="20">
        <v>3255.64</v>
      </c>
      <c r="Q12" s="19">
        <f t="shared" si="4"/>
        <v>7.184810206597203</v>
      </c>
      <c r="R12" s="21">
        <v>3121.0360000000001</v>
      </c>
      <c r="S12" s="21">
        <v>3272.87</v>
      </c>
      <c r="T12" s="22">
        <f t="shared" si="0"/>
        <v>4.8648589763142693</v>
      </c>
      <c r="U12" s="21">
        <v>802.68899999999996</v>
      </c>
      <c r="V12" s="21">
        <v>3074.0430000000001</v>
      </c>
      <c r="W12" s="23">
        <v>282.96812339523785</v>
      </c>
      <c r="X12" s="21">
        <v>1862.7429999999999</v>
      </c>
      <c r="Y12" s="21">
        <v>1954.829</v>
      </c>
      <c r="Z12" s="25">
        <f t="shared" si="5"/>
        <v>4.9435697785470145</v>
      </c>
      <c r="AA12" s="21">
        <v>615.10400000000004</v>
      </c>
      <c r="AB12" s="21">
        <v>1007.1319999999999</v>
      </c>
      <c r="AC12" s="26">
        <f t="shared" si="6"/>
        <v>63.733612527312431</v>
      </c>
    </row>
    <row r="13" spans="1:29">
      <c r="A13" s="19" t="s">
        <v>30</v>
      </c>
      <c r="B13" s="19" t="s">
        <v>8</v>
      </c>
      <c r="C13" s="19" t="s">
        <v>43</v>
      </c>
      <c r="D13" s="19" t="s">
        <v>10</v>
      </c>
      <c r="E13" s="19" t="s">
        <v>44</v>
      </c>
      <c r="F13" s="19">
        <v>344.23399999999998</v>
      </c>
      <c r="G13" s="19">
        <v>162.179</v>
      </c>
      <c r="H13" s="19">
        <f t="shared" si="1"/>
        <v>-52.886989664007622</v>
      </c>
      <c r="I13" s="19">
        <v>396.35399999999998</v>
      </c>
      <c r="J13" s="19">
        <v>1238.9929999999999</v>
      </c>
      <c r="K13" s="19">
        <f t="shared" si="2"/>
        <v>212.59757691356717</v>
      </c>
      <c r="L13" s="19">
        <v>680.02599999999995</v>
      </c>
      <c r="M13" s="19">
        <v>3111.3209999999999</v>
      </c>
      <c r="N13" s="19">
        <f t="shared" si="3"/>
        <v>357.52971209924328</v>
      </c>
      <c r="O13" s="19">
        <v>2794.2420000000002</v>
      </c>
      <c r="P13" s="20">
        <v>2941.8919999999998</v>
      </c>
      <c r="Q13" s="19">
        <f t="shared" si="4"/>
        <v>5.2840806200751267</v>
      </c>
      <c r="R13" s="21">
        <v>2946.6880000000001</v>
      </c>
      <c r="S13" s="21">
        <v>3008.203</v>
      </c>
      <c r="T13" s="22">
        <f t="shared" si="0"/>
        <v>2.087598008340207</v>
      </c>
      <c r="U13" s="21">
        <v>2685.6480000000001</v>
      </c>
      <c r="V13" s="21">
        <v>2904.087</v>
      </c>
      <c r="W13" s="23">
        <v>8.1335677646512057</v>
      </c>
      <c r="X13" s="21">
        <v>1357.405</v>
      </c>
      <c r="Y13" s="21">
        <v>1632.681</v>
      </c>
      <c r="Z13" s="25">
        <f t="shared" si="5"/>
        <v>20.279577576331313</v>
      </c>
      <c r="AA13" s="21">
        <v>276.89800000000002</v>
      </c>
      <c r="AB13" s="21">
        <v>655.10199999999998</v>
      </c>
      <c r="AC13" s="26">
        <f t="shared" si="6"/>
        <v>136.58603529097354</v>
      </c>
    </row>
    <row r="14" spans="1:29">
      <c r="A14" s="19" t="s">
        <v>31</v>
      </c>
      <c r="B14" s="19" t="s">
        <v>8</v>
      </c>
      <c r="C14" s="19" t="s">
        <v>43</v>
      </c>
      <c r="D14" s="19" t="s">
        <v>10</v>
      </c>
      <c r="E14" s="19" t="s">
        <v>46</v>
      </c>
      <c r="F14" s="19">
        <v>0</v>
      </c>
      <c r="G14" s="19">
        <v>568.75099999999998</v>
      </c>
      <c r="H14" s="28" t="e">
        <f t="shared" si="1"/>
        <v>#DIV/0!</v>
      </c>
      <c r="I14" s="19">
        <v>11.851000000000001</v>
      </c>
      <c r="J14" s="19">
        <v>199.41900000000001</v>
      </c>
      <c r="K14" s="19">
        <f t="shared" si="2"/>
        <v>1582.7187579107249</v>
      </c>
      <c r="L14" s="19">
        <v>72.998000000000005</v>
      </c>
      <c r="M14" s="19">
        <v>72.212000000000003</v>
      </c>
      <c r="N14" s="19">
        <f t="shared" si="3"/>
        <v>-1.0767418285432495</v>
      </c>
      <c r="O14" s="19">
        <v>76.239000000000004</v>
      </c>
      <c r="P14" s="20">
        <v>88.441000000000003</v>
      </c>
      <c r="Q14" s="19">
        <f t="shared" si="4"/>
        <v>16.004931859022282</v>
      </c>
      <c r="R14" s="21">
        <v>83.656000000000006</v>
      </c>
      <c r="S14" s="21">
        <v>89.834999999999994</v>
      </c>
      <c r="T14" s="22">
        <f t="shared" si="0"/>
        <v>7.3862006311561483</v>
      </c>
      <c r="U14" s="21">
        <v>82.552999999999997</v>
      </c>
      <c r="V14" s="21">
        <v>63.552999999999997</v>
      </c>
      <c r="W14" s="23">
        <v>-23.015517304034987</v>
      </c>
      <c r="X14" s="21">
        <v>16.036999999999999</v>
      </c>
      <c r="Y14" s="21">
        <v>276.41300000000001</v>
      </c>
      <c r="Z14" s="32">
        <f t="shared" si="5"/>
        <v>1623.5954355552788</v>
      </c>
      <c r="AA14" s="21">
        <v>1E-3</v>
      </c>
      <c r="AB14" s="21">
        <v>361.12799999999999</v>
      </c>
      <c r="AC14" s="30">
        <f t="shared" si="6"/>
        <v>36112700</v>
      </c>
    </row>
    <row r="15" spans="1:29">
      <c r="A15" s="19" t="s">
        <v>32</v>
      </c>
      <c r="B15" s="19" t="s">
        <v>8</v>
      </c>
      <c r="C15" s="19" t="s">
        <v>43</v>
      </c>
      <c r="D15" s="19" t="s">
        <v>10</v>
      </c>
      <c r="E15" s="19" t="s">
        <v>48</v>
      </c>
      <c r="F15" s="19">
        <v>180.59</v>
      </c>
      <c r="G15" s="19">
        <v>3.6030000000000002</v>
      </c>
      <c r="H15" s="19">
        <f t="shared" si="1"/>
        <v>-98.004872916551307</v>
      </c>
      <c r="I15" s="19">
        <v>172.36799999999999</v>
      </c>
      <c r="J15" s="19">
        <v>454.577</v>
      </c>
      <c r="K15" s="19">
        <f t="shared" si="2"/>
        <v>163.72470528172283</v>
      </c>
      <c r="L15" s="19">
        <v>1.4470000000000001</v>
      </c>
      <c r="M15" s="19">
        <v>3.7410000000000001</v>
      </c>
      <c r="N15" s="19">
        <f t="shared" si="3"/>
        <v>158.53489979267451</v>
      </c>
      <c r="O15" s="19">
        <v>1.165</v>
      </c>
      <c r="P15" s="20">
        <v>2.2759999999999998</v>
      </c>
      <c r="Q15" s="19">
        <f t="shared" si="4"/>
        <v>95.364806866952762</v>
      </c>
      <c r="R15" s="21">
        <v>0.93100000000000005</v>
      </c>
      <c r="S15" s="21">
        <v>0.871</v>
      </c>
      <c r="T15" s="22">
        <f t="shared" si="0"/>
        <v>-6.4446831364124657</v>
      </c>
      <c r="U15" s="21">
        <v>0.876</v>
      </c>
      <c r="V15" s="21">
        <v>0.998</v>
      </c>
      <c r="W15" s="23">
        <v>13.926940639269406</v>
      </c>
      <c r="X15" s="21">
        <v>5.0570000000000004</v>
      </c>
      <c r="Y15" s="21">
        <v>1.0740000000000001</v>
      </c>
      <c r="Z15" s="25">
        <f t="shared" si="5"/>
        <v>-78.762111924065664</v>
      </c>
      <c r="AA15" s="21">
        <v>5.38</v>
      </c>
      <c r="AB15" s="21">
        <v>201.286</v>
      </c>
      <c r="AC15" s="29">
        <f t="shared" si="6"/>
        <v>3641.3754646840152</v>
      </c>
    </row>
    <row r="16" spans="1:29">
      <c r="A16" s="19" t="s">
        <v>33</v>
      </c>
      <c r="B16" s="19" t="s">
        <v>8</v>
      </c>
      <c r="C16" s="19" t="s">
        <v>43</v>
      </c>
      <c r="D16" s="19" t="s">
        <v>10</v>
      </c>
      <c r="E16" s="19" t="s">
        <v>50</v>
      </c>
      <c r="F16" s="19">
        <v>199.82499999999999</v>
      </c>
      <c r="G16" s="19">
        <v>390.63200000000001</v>
      </c>
      <c r="H16" s="19">
        <f t="shared" si="1"/>
        <v>95.487051169773565</v>
      </c>
      <c r="I16" s="19">
        <v>1681.337</v>
      </c>
      <c r="J16" s="19">
        <v>428.92500000000001</v>
      </c>
      <c r="K16" s="19">
        <f t="shared" si="2"/>
        <v>-74.48905246241533</v>
      </c>
      <c r="L16" s="19">
        <v>2936.6669999999999</v>
      </c>
      <c r="M16" s="19">
        <v>749.255</v>
      </c>
      <c r="N16" s="19">
        <f t="shared" si="3"/>
        <v>-74.486211749578672</v>
      </c>
      <c r="O16" s="19">
        <v>748.95</v>
      </c>
      <c r="P16" s="20">
        <v>770.28499999999997</v>
      </c>
      <c r="Q16" s="19">
        <f t="shared" si="4"/>
        <v>2.8486547833633651</v>
      </c>
      <c r="R16" s="21">
        <v>755.49599999999998</v>
      </c>
      <c r="S16" s="21">
        <v>790.29499999999996</v>
      </c>
      <c r="T16" s="22">
        <f t="shared" si="0"/>
        <v>4.6061130700890507</v>
      </c>
      <c r="U16" s="21">
        <v>719.13300000000004</v>
      </c>
      <c r="V16" s="21">
        <v>743.91399999999999</v>
      </c>
      <c r="W16" s="23">
        <v>3.4459550597733593</v>
      </c>
      <c r="X16" s="21">
        <v>402.53300000000002</v>
      </c>
      <c r="Y16" s="21">
        <v>442.71600000000001</v>
      </c>
      <c r="Z16" s="25">
        <f t="shared" si="5"/>
        <v>9.9825355933550775</v>
      </c>
      <c r="AA16" s="21">
        <v>365.80500000000001</v>
      </c>
      <c r="AB16" s="21">
        <v>395.43200000000002</v>
      </c>
      <c r="AC16" s="26">
        <f t="shared" si="6"/>
        <v>8.0991238501387368</v>
      </c>
    </row>
    <row r="17" spans="1:29">
      <c r="A17" s="19" t="s">
        <v>34</v>
      </c>
      <c r="B17" s="19" t="s">
        <v>8</v>
      </c>
      <c r="C17" s="19" t="s">
        <v>43</v>
      </c>
      <c r="D17" s="19" t="s">
        <v>10</v>
      </c>
      <c r="E17" s="19" t="s">
        <v>52</v>
      </c>
      <c r="F17" s="19">
        <v>185.89599999999999</v>
      </c>
      <c r="G17" s="19">
        <v>256.13900000000001</v>
      </c>
      <c r="H17" s="19">
        <f t="shared" si="1"/>
        <v>37.786181520850384</v>
      </c>
      <c r="I17" s="19">
        <v>2073.2359999999999</v>
      </c>
      <c r="J17" s="19">
        <v>1552.21</v>
      </c>
      <c r="K17" s="19">
        <f t="shared" si="2"/>
        <v>-25.131051168318507</v>
      </c>
      <c r="L17" s="19">
        <v>3281.64</v>
      </c>
      <c r="M17" s="19">
        <v>3534.239</v>
      </c>
      <c r="N17" s="19">
        <f t="shared" si="3"/>
        <v>7.697340354213142</v>
      </c>
      <c r="O17" s="19">
        <v>2905.0659999999998</v>
      </c>
      <c r="P17" s="20">
        <v>3184.9670000000001</v>
      </c>
      <c r="Q17" s="19">
        <f t="shared" si="4"/>
        <v>9.634927399239821</v>
      </c>
      <c r="R17" s="21">
        <v>2996.37</v>
      </c>
      <c r="S17" s="21">
        <v>3307.558</v>
      </c>
      <c r="T17" s="22">
        <f t="shared" si="0"/>
        <v>10.38549978807691</v>
      </c>
      <c r="U17" s="21">
        <v>2679.2959999999998</v>
      </c>
      <c r="V17" s="21">
        <v>3036.84</v>
      </c>
      <c r="W17" s="23">
        <v>13.344699503153079</v>
      </c>
      <c r="X17" s="21">
        <v>1167.357</v>
      </c>
      <c r="Y17" s="21">
        <v>1408.9159999999999</v>
      </c>
      <c r="Z17" s="25">
        <f t="shared" si="5"/>
        <v>20.692812909846772</v>
      </c>
      <c r="AA17" s="21">
        <v>255.77</v>
      </c>
      <c r="AB17" s="21">
        <v>891.57799999999997</v>
      </c>
      <c r="AC17" s="26">
        <f t="shared" si="6"/>
        <v>248.58583883958244</v>
      </c>
    </row>
    <row r="18" spans="1:29">
      <c r="A18" s="19" t="s">
        <v>35</v>
      </c>
      <c r="B18" s="19" t="s">
        <v>8</v>
      </c>
      <c r="C18" s="19" t="s">
        <v>43</v>
      </c>
      <c r="D18" s="19" t="s">
        <v>10</v>
      </c>
      <c r="E18" s="19" t="s">
        <v>54</v>
      </c>
      <c r="F18" s="19">
        <v>122.229</v>
      </c>
      <c r="G18" s="19">
        <v>271.387</v>
      </c>
      <c r="H18" s="19">
        <f t="shared" si="1"/>
        <v>122.03159642965255</v>
      </c>
      <c r="I18" s="19">
        <v>1643.607</v>
      </c>
      <c r="J18" s="19">
        <v>1129.2180000000001</v>
      </c>
      <c r="K18" s="19">
        <f t="shared" si="2"/>
        <v>-31.296350039881794</v>
      </c>
      <c r="L18" s="19">
        <v>2903.027</v>
      </c>
      <c r="M18" s="19">
        <v>2894.01</v>
      </c>
      <c r="N18" s="19">
        <f t="shared" si="3"/>
        <v>-0.31060682522070326</v>
      </c>
      <c r="O18" s="19">
        <v>2590.8589999999999</v>
      </c>
      <c r="P18" s="20">
        <v>3030.0079999999998</v>
      </c>
      <c r="Q18" s="19">
        <f t="shared" si="4"/>
        <v>16.949938225121471</v>
      </c>
      <c r="R18" s="21">
        <v>2704.0390000000002</v>
      </c>
      <c r="S18" s="21">
        <v>3029.9859999999999</v>
      </c>
      <c r="T18" s="22">
        <f t="shared" si="0"/>
        <v>12.054079101669748</v>
      </c>
      <c r="U18" s="21">
        <v>2616.7440000000001</v>
      </c>
      <c r="V18" s="21">
        <v>2947.4810000000002</v>
      </c>
      <c r="W18" s="23">
        <v>12.639257030875015</v>
      </c>
      <c r="X18" s="21">
        <v>1348.203</v>
      </c>
      <c r="Y18" s="21">
        <v>1524.212</v>
      </c>
      <c r="Z18" s="25">
        <f t="shared" si="5"/>
        <v>13.055081467701823</v>
      </c>
      <c r="AA18" s="21">
        <v>193.29900000000001</v>
      </c>
      <c r="AB18" s="21">
        <v>553.75699999999995</v>
      </c>
      <c r="AC18" s="26">
        <f t="shared" si="6"/>
        <v>186.47690883036123</v>
      </c>
    </row>
    <row r="19" spans="1:29">
      <c r="A19" s="19" t="s">
        <v>36</v>
      </c>
      <c r="B19" s="19" t="s">
        <v>8</v>
      </c>
      <c r="C19" s="19" t="s">
        <v>43</v>
      </c>
      <c r="D19" s="19" t="s">
        <v>10</v>
      </c>
      <c r="E19" s="19" t="s">
        <v>55</v>
      </c>
      <c r="F19" s="19">
        <v>315.21699999999998</v>
      </c>
      <c r="G19" s="19">
        <v>149.97300000000001</v>
      </c>
      <c r="H19" s="19">
        <f t="shared" si="1"/>
        <v>-52.422299558716688</v>
      </c>
      <c r="I19" s="19">
        <v>1223.4829999999999</v>
      </c>
      <c r="J19" s="19">
        <v>936.29399999999998</v>
      </c>
      <c r="K19" s="19">
        <f t="shared" si="2"/>
        <v>-23.473068281292015</v>
      </c>
      <c r="L19" s="19">
        <v>1756.01</v>
      </c>
      <c r="M19" s="19">
        <v>1866.819</v>
      </c>
      <c r="N19" s="19">
        <f t="shared" si="3"/>
        <v>6.3102715815969139</v>
      </c>
      <c r="O19" s="19">
        <v>2013.203</v>
      </c>
      <c r="P19" s="20">
        <v>1823.33</v>
      </c>
      <c r="Q19" s="19">
        <f t="shared" si="4"/>
        <v>-9.4313886875789503</v>
      </c>
      <c r="R19" s="21">
        <v>2058.5529999999999</v>
      </c>
      <c r="S19" s="21">
        <v>1817.145</v>
      </c>
      <c r="T19" s="22">
        <f t="shared" si="0"/>
        <v>-11.7270723658803</v>
      </c>
      <c r="U19" s="21">
        <v>1880.7170000000001</v>
      </c>
      <c r="V19" s="21">
        <v>1766.9860000000001</v>
      </c>
      <c r="W19" s="23">
        <v>-6.0472149717368424</v>
      </c>
      <c r="X19" s="21">
        <v>983.29499999999996</v>
      </c>
      <c r="Y19" s="21">
        <v>1136.309</v>
      </c>
      <c r="Z19" s="25">
        <f t="shared" si="5"/>
        <v>15.561352391703407</v>
      </c>
      <c r="AA19" s="21">
        <v>166.673</v>
      </c>
      <c r="AB19" s="21">
        <v>429.28500000000003</v>
      </c>
      <c r="AC19" s="26">
        <f t="shared" si="6"/>
        <v>157.56121267391842</v>
      </c>
    </row>
    <row r="20" spans="1:29">
      <c r="A20" s="19" t="s">
        <v>37</v>
      </c>
      <c r="B20" s="19" t="s">
        <v>8</v>
      </c>
      <c r="C20" s="19" t="s">
        <v>43</v>
      </c>
      <c r="D20" s="19" t="s">
        <v>10</v>
      </c>
      <c r="E20" s="19" t="s">
        <v>56</v>
      </c>
      <c r="F20" s="19">
        <v>163.48699999999999</v>
      </c>
      <c r="G20" s="19">
        <v>143.02199999999999</v>
      </c>
      <c r="H20" s="19">
        <f t="shared" si="1"/>
        <v>-12.51781487213051</v>
      </c>
      <c r="I20" s="19">
        <v>316.214</v>
      </c>
      <c r="J20" s="19">
        <v>300.976</v>
      </c>
      <c r="K20" s="19">
        <f t="shared" si="2"/>
        <v>-4.8188884742611018</v>
      </c>
      <c r="L20" s="19">
        <v>486.654</v>
      </c>
      <c r="M20" s="19">
        <v>525.93100000000004</v>
      </c>
      <c r="N20" s="19">
        <f t="shared" si="3"/>
        <v>8.070826500963733</v>
      </c>
      <c r="O20" s="19">
        <v>470.738</v>
      </c>
      <c r="P20" s="20">
        <v>469.02499999999998</v>
      </c>
      <c r="Q20" s="19">
        <f t="shared" si="4"/>
        <v>-0.36389668987845092</v>
      </c>
      <c r="R20" s="21">
        <v>483.95600000000002</v>
      </c>
      <c r="S20" s="21">
        <v>487.61799999999999</v>
      </c>
      <c r="T20" s="22">
        <f t="shared" si="0"/>
        <v>0.75668035937150846</v>
      </c>
      <c r="U20" s="21">
        <v>444.55900000000003</v>
      </c>
      <c r="V20" s="21">
        <v>412.44600000000003</v>
      </c>
      <c r="W20" s="23">
        <v>-7.2235631266041169</v>
      </c>
      <c r="X20" s="21">
        <v>289.14600000000002</v>
      </c>
      <c r="Y20" s="21">
        <v>344.61</v>
      </c>
      <c r="Z20" s="25">
        <f t="shared" si="5"/>
        <v>19.182004938681494</v>
      </c>
      <c r="AA20" s="21">
        <v>174.904</v>
      </c>
      <c r="AB20" s="21">
        <v>179.08099999999999</v>
      </c>
      <c r="AC20" s="26">
        <f t="shared" si="6"/>
        <v>2.3881672231624163</v>
      </c>
    </row>
    <row r="21" spans="1:29">
      <c r="A21" s="19" t="s">
        <v>38</v>
      </c>
      <c r="B21" s="19" t="s">
        <v>8</v>
      </c>
      <c r="C21" s="19" t="s">
        <v>43</v>
      </c>
      <c r="D21" s="19" t="s">
        <v>10</v>
      </c>
      <c r="E21" s="19" t="s">
        <v>57</v>
      </c>
      <c r="F21" s="19">
        <v>240.215</v>
      </c>
      <c r="G21" s="19">
        <v>228.79499999999999</v>
      </c>
      <c r="H21" s="19">
        <f t="shared" si="1"/>
        <v>-4.7540744749495305</v>
      </c>
      <c r="I21" s="19">
        <v>235.02099999999999</v>
      </c>
      <c r="J21" s="19">
        <v>237.44300000000001</v>
      </c>
      <c r="K21" s="19">
        <f t="shared" si="2"/>
        <v>1.0305462065092164</v>
      </c>
      <c r="L21" s="19">
        <v>269.93200000000002</v>
      </c>
      <c r="M21" s="19">
        <v>270.19400000000002</v>
      </c>
      <c r="N21" s="19">
        <f t="shared" si="3"/>
        <v>9.7061482151060433E-2</v>
      </c>
      <c r="O21" s="19">
        <v>313.89499999999998</v>
      </c>
      <c r="P21" s="20">
        <v>305.63099999999997</v>
      </c>
      <c r="Q21" s="19">
        <f t="shared" si="4"/>
        <v>-2.6327275044202714</v>
      </c>
      <c r="R21" s="21">
        <v>332.11700000000002</v>
      </c>
      <c r="S21" s="21">
        <v>319.44600000000003</v>
      </c>
      <c r="T21" s="22">
        <f t="shared" si="0"/>
        <v>-3.8152217441443801</v>
      </c>
      <c r="U21" s="21">
        <v>282.096</v>
      </c>
      <c r="V21" s="21">
        <v>270.48500000000001</v>
      </c>
      <c r="W21" s="23">
        <v>-4.115974703646982</v>
      </c>
      <c r="X21" s="21">
        <v>227.18899999999999</v>
      </c>
      <c r="Y21" s="21">
        <v>222.91200000000001</v>
      </c>
      <c r="Z21" s="25">
        <f t="shared" si="5"/>
        <v>-1.8825735400921644</v>
      </c>
      <c r="AA21" s="21">
        <v>208.09</v>
      </c>
      <c r="AB21" s="21">
        <v>224.41399999999999</v>
      </c>
      <c r="AC21" s="26">
        <f t="shared" si="6"/>
        <v>7.8446825892642531</v>
      </c>
    </row>
    <row r="22" spans="1:29">
      <c r="A22" s="19" t="s">
        <v>39</v>
      </c>
      <c r="B22" s="19" t="s">
        <v>8</v>
      </c>
      <c r="C22" s="19" t="s">
        <v>74</v>
      </c>
      <c r="D22" s="19" t="s">
        <v>10</v>
      </c>
      <c r="E22" s="19" t="s">
        <v>58</v>
      </c>
      <c r="F22" s="19">
        <v>419.97500000000002</v>
      </c>
      <c r="G22" s="19">
        <v>156.78800000000001</v>
      </c>
      <c r="H22" s="19">
        <f t="shared" si="1"/>
        <v>-62.667301625096727</v>
      </c>
      <c r="I22" s="19">
        <v>1116.223</v>
      </c>
      <c r="J22" s="19">
        <v>677.49699999999996</v>
      </c>
      <c r="K22" s="19">
        <f t="shared" si="2"/>
        <v>-39.304511732870587</v>
      </c>
      <c r="L22" s="19">
        <v>3086.7130000000002</v>
      </c>
      <c r="M22" s="19">
        <v>1903.778</v>
      </c>
      <c r="N22" s="19">
        <f t="shared" si="3"/>
        <v>-38.323452812101422</v>
      </c>
      <c r="O22" s="19">
        <v>2763.6120000000001</v>
      </c>
      <c r="P22" s="20">
        <v>2067.8440000000001</v>
      </c>
      <c r="Q22" s="19">
        <f t="shared" si="4"/>
        <v>-25.176037736122147</v>
      </c>
      <c r="R22" s="21">
        <v>2448.4259999999999</v>
      </c>
      <c r="S22" s="21">
        <v>3225.5659999999998</v>
      </c>
      <c r="T22" s="22">
        <f t="shared" si="0"/>
        <v>31.740391582183815</v>
      </c>
      <c r="U22" s="21">
        <v>2556.1990000000001</v>
      </c>
      <c r="V22" s="21">
        <v>3217.2489999999998</v>
      </c>
      <c r="W22" s="23">
        <v>25.860662647939371</v>
      </c>
      <c r="X22" s="31">
        <v>1262.1289999999999</v>
      </c>
      <c r="Y22" s="31">
        <v>1803.7819999999999</v>
      </c>
      <c r="Z22" s="25">
        <f t="shared" si="5"/>
        <v>42.915819222916198</v>
      </c>
      <c r="AA22" s="21">
        <v>201.88900000000001</v>
      </c>
      <c r="AB22" s="21">
        <v>1078.009</v>
      </c>
      <c r="AC22" s="26">
        <f t="shared" si="6"/>
        <v>433.96123612480125</v>
      </c>
    </row>
    <row r="23" spans="1:29">
      <c r="A23" s="19" t="s">
        <v>40</v>
      </c>
      <c r="B23" s="19" t="s">
        <v>8</v>
      </c>
      <c r="C23" s="19" t="s">
        <v>74</v>
      </c>
      <c r="D23" s="19" t="s">
        <v>10</v>
      </c>
      <c r="E23" s="19" t="s">
        <v>59</v>
      </c>
      <c r="F23" s="19">
        <v>178.41499999999999</v>
      </c>
      <c r="G23" s="19">
        <v>162.95599999999999</v>
      </c>
      <c r="H23" s="19">
        <f t="shared" si="1"/>
        <v>-8.6646302160692787</v>
      </c>
      <c r="I23" s="19">
        <v>934.06200000000001</v>
      </c>
      <c r="J23" s="19">
        <v>729.58600000000001</v>
      </c>
      <c r="K23" s="19">
        <f t="shared" si="2"/>
        <v>-21.891052199961031</v>
      </c>
      <c r="L23" s="19">
        <v>3181.8820000000001</v>
      </c>
      <c r="M23" s="19">
        <v>3164.2919999999999</v>
      </c>
      <c r="N23" s="19">
        <f t="shared" si="3"/>
        <v>-0.55281748348933568</v>
      </c>
      <c r="O23" s="19">
        <v>3216.41</v>
      </c>
      <c r="P23" s="20">
        <v>2871.7930000000001</v>
      </c>
      <c r="Q23" s="19">
        <f t="shared" si="4"/>
        <v>-10.714336791640362</v>
      </c>
      <c r="R23" s="21">
        <v>3020.4070000000002</v>
      </c>
      <c r="S23" s="21">
        <v>3099.7539999999999</v>
      </c>
      <c r="T23" s="22">
        <f t="shared" si="0"/>
        <v>2.6270300658156254</v>
      </c>
      <c r="U23" s="21">
        <v>2966.9059999999999</v>
      </c>
      <c r="V23" s="21">
        <v>2967.9769999999999</v>
      </c>
      <c r="W23" s="23">
        <v>3.60982114027176E-2</v>
      </c>
      <c r="X23" s="31">
        <v>1381.39</v>
      </c>
      <c r="Y23" s="31">
        <v>1342.54</v>
      </c>
      <c r="Z23" s="25">
        <f t="shared" si="5"/>
        <v>-2.812384627078532</v>
      </c>
      <c r="AA23" s="21">
        <v>308.32499999999999</v>
      </c>
      <c r="AB23" s="21">
        <v>679.11900000000003</v>
      </c>
      <c r="AC23" s="26">
        <f t="shared" si="6"/>
        <v>120.26076380442716</v>
      </c>
    </row>
    <row r="24" spans="1:29">
      <c r="A24" s="19" t="s">
        <v>41</v>
      </c>
      <c r="B24" s="19" t="s">
        <v>8</v>
      </c>
      <c r="C24" s="19" t="s">
        <v>74</v>
      </c>
      <c r="D24" s="19" t="s">
        <v>10</v>
      </c>
      <c r="E24" s="19" t="s">
        <v>60</v>
      </c>
      <c r="F24" s="37" t="s">
        <v>162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19" t="s">
        <v>42</v>
      </c>
      <c r="B25" s="19" t="s">
        <v>8</v>
      </c>
      <c r="C25" s="19" t="s">
        <v>73</v>
      </c>
      <c r="D25" s="19" t="s">
        <v>10</v>
      </c>
      <c r="E25" s="19" t="s">
        <v>61</v>
      </c>
      <c r="F25" s="19">
        <v>179.587187</v>
      </c>
      <c r="G25" s="19">
        <v>393.26579400000003</v>
      </c>
      <c r="H25" s="19">
        <f t="shared" si="1"/>
        <v>118.98321398619605</v>
      </c>
      <c r="I25" s="19">
        <v>1450.7386610000001</v>
      </c>
      <c r="J25" s="19">
        <v>754.930475</v>
      </c>
      <c r="K25" s="19">
        <f t="shared" si="2"/>
        <v>-47.962338407689273</v>
      </c>
      <c r="L25" s="19">
        <v>2612.4349470000002</v>
      </c>
      <c r="M25" s="19">
        <v>3026.933587</v>
      </c>
      <c r="N25" s="19">
        <f t="shared" si="3"/>
        <v>15.866371734002064</v>
      </c>
      <c r="O25" s="19">
        <v>2705.5260250000001</v>
      </c>
      <c r="P25" s="20">
        <v>3078.00434</v>
      </c>
      <c r="Q25" s="19">
        <f t="shared" si="4"/>
        <v>13.767315914102133</v>
      </c>
      <c r="R25" s="21">
        <v>2930.790888</v>
      </c>
      <c r="S25" s="21">
        <v>2930.733248</v>
      </c>
      <c r="T25" s="22">
        <f t="shared" ref="T25:T30" si="7">((S25-R25)/R25)*100</f>
        <v>-1.9667046269318191E-3</v>
      </c>
      <c r="U25" s="21">
        <v>2679.1505350000002</v>
      </c>
      <c r="V25" s="21">
        <v>2719.5906190000001</v>
      </c>
      <c r="W25" s="23">
        <v>1.5094367961671791</v>
      </c>
      <c r="X25" s="31">
        <v>1431.4870659999999</v>
      </c>
      <c r="Y25" s="31">
        <v>1179.231227</v>
      </c>
      <c r="Z25" s="25">
        <f t="shared" ref="Z25:Z31" si="8">(Y25-X25)/X25*100</f>
        <v>-17.621943291801976</v>
      </c>
      <c r="AA25" s="21">
        <v>401.63068299999998</v>
      </c>
      <c r="AB25" s="21">
        <v>502.81799999999998</v>
      </c>
      <c r="AC25" s="26">
        <f t="shared" si="6"/>
        <v>25.194120191260389</v>
      </c>
    </row>
    <row r="26" spans="1:29">
      <c r="A26" s="19" t="s">
        <v>45</v>
      </c>
      <c r="B26" s="19" t="s">
        <v>8</v>
      </c>
      <c r="C26" s="19" t="s">
        <v>73</v>
      </c>
      <c r="D26" s="19" t="s">
        <v>10</v>
      </c>
      <c r="E26" s="19" t="s">
        <v>62</v>
      </c>
      <c r="F26" s="19">
        <v>84.485973999999999</v>
      </c>
      <c r="G26" s="19">
        <v>481.61610999999999</v>
      </c>
      <c r="H26" s="19">
        <f t="shared" si="1"/>
        <v>470.05451579453882</v>
      </c>
      <c r="I26" s="19">
        <v>928.22027000000003</v>
      </c>
      <c r="J26" s="19">
        <v>1154.379398</v>
      </c>
      <c r="K26" s="19">
        <f t="shared" si="2"/>
        <v>24.364812459870112</v>
      </c>
      <c r="L26" s="19">
        <v>1855.729881</v>
      </c>
      <c r="M26" s="19">
        <v>3447.1328010000002</v>
      </c>
      <c r="N26" s="19">
        <f t="shared" si="3"/>
        <v>85.756172614003418</v>
      </c>
      <c r="O26" s="19">
        <v>2238.5872810000001</v>
      </c>
      <c r="P26" s="20">
        <v>2918.186166</v>
      </c>
      <c r="Q26" s="19">
        <f t="shared" si="4"/>
        <v>30.358382305130228</v>
      </c>
      <c r="R26" s="21">
        <v>2623.3707490000002</v>
      </c>
      <c r="S26" s="21">
        <v>2030.2502449999999</v>
      </c>
      <c r="T26" s="22">
        <f t="shared" si="7"/>
        <v>-22.609099542109753</v>
      </c>
      <c r="U26" s="21">
        <v>2404.7003519999998</v>
      </c>
      <c r="V26" s="21">
        <v>2016.9993979999999</v>
      </c>
      <c r="W26" s="23">
        <v>-16.122630567153507</v>
      </c>
      <c r="X26" s="31">
        <v>1043.3222040000001</v>
      </c>
      <c r="Y26" s="31">
        <v>1109.8214760000001</v>
      </c>
      <c r="Z26" s="25">
        <f t="shared" si="8"/>
        <v>6.3738001304916168</v>
      </c>
      <c r="AA26" s="21">
        <v>1.618301</v>
      </c>
      <c r="AB26" s="21">
        <v>792.26599999999996</v>
      </c>
      <c r="AC26" s="29">
        <f t="shared" si="6"/>
        <v>48856.652686984686</v>
      </c>
    </row>
    <row r="27" spans="1:29">
      <c r="A27" s="19" t="s">
        <v>47</v>
      </c>
      <c r="B27" s="19" t="s">
        <v>8</v>
      </c>
      <c r="C27" s="19" t="s">
        <v>73</v>
      </c>
      <c r="D27" s="19" t="s">
        <v>10</v>
      </c>
      <c r="E27" s="19" t="s">
        <v>63</v>
      </c>
      <c r="F27" s="19">
        <v>567.44169999999997</v>
      </c>
      <c r="G27" s="19">
        <v>16.875972999999998</v>
      </c>
      <c r="H27" s="19">
        <f t="shared" si="1"/>
        <v>-97.025954736847851</v>
      </c>
      <c r="I27" s="19">
        <v>934.50255000000004</v>
      </c>
      <c r="J27" s="19">
        <v>618.53271299999994</v>
      </c>
      <c r="K27" s="19">
        <f t="shared" si="2"/>
        <v>-33.811554286288477</v>
      </c>
      <c r="L27" s="19">
        <v>1310.2086839999999</v>
      </c>
      <c r="M27" s="19">
        <v>1287.3496990000001</v>
      </c>
      <c r="N27" s="19">
        <f t="shared" si="3"/>
        <v>-1.7446827577277644</v>
      </c>
      <c r="O27" s="19">
        <v>1470.9647640000001</v>
      </c>
      <c r="P27" s="20">
        <v>1440.2127479999999</v>
      </c>
      <c r="Q27" s="19">
        <f t="shared" si="4"/>
        <v>-2.0906018113157292</v>
      </c>
      <c r="R27" s="21">
        <v>1523.0379820000001</v>
      </c>
      <c r="S27" s="21">
        <v>1390.061856</v>
      </c>
      <c r="T27" s="22">
        <f t="shared" si="7"/>
        <v>-8.7309789756773135</v>
      </c>
      <c r="U27" s="21">
        <v>1360.0495410000001</v>
      </c>
      <c r="V27" s="21">
        <v>1347.6903850000001</v>
      </c>
      <c r="W27" s="23">
        <v>-0.90872836815287616</v>
      </c>
      <c r="X27" s="31">
        <v>1193.5656280000001</v>
      </c>
      <c r="Y27" s="21">
        <v>1221.655227</v>
      </c>
      <c r="Z27" s="25">
        <f t="shared" si="8"/>
        <v>2.3534188938624419</v>
      </c>
      <c r="AA27" s="21">
        <v>423.31197100000003</v>
      </c>
      <c r="AB27" s="21">
        <v>959.48299999999995</v>
      </c>
      <c r="AC27" s="26">
        <f t="shared" si="6"/>
        <v>126.66096537109266</v>
      </c>
    </row>
    <row r="28" spans="1:29">
      <c r="A28" s="19" t="s">
        <v>49</v>
      </c>
      <c r="B28" s="19" t="s">
        <v>8</v>
      </c>
      <c r="C28" s="19" t="s">
        <v>73</v>
      </c>
      <c r="D28" s="19" t="s">
        <v>10</v>
      </c>
      <c r="E28" s="19" t="s">
        <v>64</v>
      </c>
      <c r="F28" s="19">
        <v>89.208978999999999</v>
      </c>
      <c r="G28" s="19">
        <v>107.794279</v>
      </c>
      <c r="H28" s="19">
        <f t="shared" si="1"/>
        <v>20.833440992526103</v>
      </c>
      <c r="I28" s="19">
        <v>788.98532399999999</v>
      </c>
      <c r="J28" s="19">
        <v>648.36544100000003</v>
      </c>
      <c r="K28" s="19">
        <f t="shared" si="2"/>
        <v>-17.822876892954724</v>
      </c>
      <c r="L28" s="19">
        <v>1781.466312</v>
      </c>
      <c r="M28" s="19">
        <v>1871.827749</v>
      </c>
      <c r="N28" s="19">
        <f t="shared" si="3"/>
        <v>5.0723068065516141</v>
      </c>
      <c r="O28" s="19">
        <v>1909.1794299999999</v>
      </c>
      <c r="P28" s="20">
        <v>1871.0259900000001</v>
      </c>
      <c r="Q28" s="19">
        <f t="shared" si="4"/>
        <v>-1.998420860840713</v>
      </c>
      <c r="R28" s="21">
        <v>1959.222722</v>
      </c>
      <c r="S28" s="21">
        <v>1872.0452330000001</v>
      </c>
      <c r="T28" s="22">
        <f t="shared" si="7"/>
        <v>-4.4495956493914077</v>
      </c>
      <c r="U28" s="21">
        <v>1750.4712159999999</v>
      </c>
      <c r="V28" s="21">
        <v>1392.7325510000001</v>
      </c>
      <c r="W28" s="23">
        <v>-20.436706512516565</v>
      </c>
      <c r="X28" s="31">
        <v>1278.5387029999999</v>
      </c>
      <c r="Y28" s="31">
        <v>1162.4575480000001</v>
      </c>
      <c r="Z28" s="25">
        <f t="shared" si="8"/>
        <v>-9.0792054028261884</v>
      </c>
      <c r="AA28" s="21">
        <v>324.414357</v>
      </c>
      <c r="AB28" s="21">
        <v>96.808000000000007</v>
      </c>
      <c r="AC28" s="26">
        <f t="shared" si="6"/>
        <v>-70.159150508866048</v>
      </c>
    </row>
    <row r="29" spans="1:29">
      <c r="A29" s="19" t="s">
        <v>51</v>
      </c>
      <c r="B29" s="19" t="s">
        <v>8</v>
      </c>
      <c r="C29" s="19" t="s">
        <v>73</v>
      </c>
      <c r="D29" s="19" t="s">
        <v>10</v>
      </c>
      <c r="E29" s="19" t="s">
        <v>65</v>
      </c>
      <c r="F29" s="19">
        <v>294.209452</v>
      </c>
      <c r="G29" s="19">
        <v>289.83619099999999</v>
      </c>
      <c r="H29" s="19">
        <f t="shared" si="1"/>
        <v>-1.4864447658874038</v>
      </c>
      <c r="I29" s="19">
        <v>918.34929899999997</v>
      </c>
      <c r="J29" s="19">
        <v>719.31818799999996</v>
      </c>
      <c r="K29" s="19">
        <f t="shared" si="2"/>
        <v>-21.672702447394148</v>
      </c>
      <c r="L29" s="19">
        <v>2365.934127</v>
      </c>
      <c r="M29" s="19">
        <v>2403.5235990000001</v>
      </c>
      <c r="N29" s="19">
        <f t="shared" si="3"/>
        <v>1.5887793143109821</v>
      </c>
      <c r="O29" s="19">
        <v>2203.3785809999999</v>
      </c>
      <c r="P29" s="20">
        <v>2188.036869</v>
      </c>
      <c r="Q29" s="19">
        <f t="shared" si="4"/>
        <v>-0.69628125335760971</v>
      </c>
      <c r="R29" s="21">
        <v>2293.407717</v>
      </c>
      <c r="S29" s="21">
        <v>2411.185027</v>
      </c>
      <c r="T29" s="22">
        <f t="shared" si="7"/>
        <v>5.1354719497527501</v>
      </c>
      <c r="U29" s="21">
        <v>2267.8357930000002</v>
      </c>
      <c r="V29" s="21">
        <v>2379.9169470000002</v>
      </c>
      <c r="W29" s="23">
        <v>4.9422076477474475</v>
      </c>
      <c r="X29" s="31">
        <v>898.01804300000003</v>
      </c>
      <c r="Y29" s="31">
        <v>539.80729199999996</v>
      </c>
      <c r="Z29" s="25">
        <f t="shared" si="8"/>
        <v>-39.889037173833273</v>
      </c>
      <c r="AA29" s="21">
        <v>572.61505499999998</v>
      </c>
      <c r="AB29" s="21">
        <v>319.435</v>
      </c>
      <c r="AC29" s="26">
        <f t="shared" si="6"/>
        <v>-44.214704588931916</v>
      </c>
    </row>
    <row r="30" spans="1:29">
      <c r="A30" s="19" t="s">
        <v>53</v>
      </c>
      <c r="B30" s="19" t="s">
        <v>8</v>
      </c>
      <c r="C30" s="19" t="s">
        <v>73</v>
      </c>
      <c r="D30" s="19" t="s">
        <v>10</v>
      </c>
      <c r="E30" s="19" t="s">
        <v>66</v>
      </c>
      <c r="F30" s="19">
        <v>0</v>
      </c>
      <c r="G30" s="19">
        <v>564.77846599999998</v>
      </c>
      <c r="H30" s="19" t="e">
        <f t="shared" si="1"/>
        <v>#DIV/0!</v>
      </c>
      <c r="I30" s="19">
        <v>821.83373900000004</v>
      </c>
      <c r="J30" s="19">
        <v>1058.7678699999999</v>
      </c>
      <c r="K30" s="19">
        <f t="shared" si="2"/>
        <v>28.829934785629412</v>
      </c>
      <c r="L30" s="19">
        <v>1862.1640050000001</v>
      </c>
      <c r="M30" s="19">
        <v>1845.8865539999999</v>
      </c>
      <c r="N30" s="19">
        <f t="shared" si="3"/>
        <v>-0.874114790979442</v>
      </c>
      <c r="O30" s="19">
        <v>1785.811678</v>
      </c>
      <c r="P30" s="20">
        <v>1875.805012</v>
      </c>
      <c r="Q30" s="19">
        <f t="shared" si="4"/>
        <v>5.0393518593621831</v>
      </c>
      <c r="R30" s="21">
        <v>1856.588217</v>
      </c>
      <c r="S30" s="21">
        <v>1956.8422270000001</v>
      </c>
      <c r="T30" s="22">
        <f t="shared" si="7"/>
        <v>5.3999055408203152</v>
      </c>
      <c r="U30" s="21">
        <v>1797.406817</v>
      </c>
      <c r="V30" s="21">
        <v>1802.7499319999999</v>
      </c>
      <c r="W30" s="23">
        <v>0.29726798348956623</v>
      </c>
      <c r="X30" s="31">
        <v>955.12497299999995</v>
      </c>
      <c r="Y30" s="31">
        <v>1017.5240209999999</v>
      </c>
      <c r="Z30" s="25">
        <f t="shared" si="8"/>
        <v>6.5330767976893842</v>
      </c>
      <c r="AA30" s="21">
        <v>221.92781600000001</v>
      </c>
      <c r="AB30" s="21">
        <v>547.29200000000003</v>
      </c>
      <c r="AC30" s="26">
        <f t="shared" si="6"/>
        <v>146.60811333357148</v>
      </c>
    </row>
    <row r="31" spans="1:29">
      <c r="A31" s="19" t="s">
        <v>87</v>
      </c>
      <c r="B31" s="19" t="s">
        <v>8</v>
      </c>
      <c r="C31" s="24" t="s">
        <v>70</v>
      </c>
      <c r="D31" s="24" t="s">
        <v>70</v>
      </c>
      <c r="E31" s="24" t="s">
        <v>70</v>
      </c>
      <c r="F31" s="19">
        <v>134.361772</v>
      </c>
      <c r="G31" s="19">
        <v>86.041604000000007</v>
      </c>
      <c r="H31" s="19">
        <f t="shared" si="1"/>
        <v>-35.962734995784359</v>
      </c>
      <c r="I31" s="19">
        <v>195.70174</v>
      </c>
      <c r="J31" s="19">
        <v>268.19423999999998</v>
      </c>
      <c r="K31" s="19">
        <f t="shared" si="2"/>
        <v>37.042337998629939</v>
      </c>
      <c r="L31" s="19">
        <v>273.74768399999999</v>
      </c>
      <c r="M31" s="19">
        <v>149.46008800000001</v>
      </c>
      <c r="N31" s="19">
        <f t="shared" si="3"/>
        <v>-45.402245667948733</v>
      </c>
      <c r="O31" s="19">
        <v>322.45691599999998</v>
      </c>
      <c r="P31" s="20">
        <v>210.84874199999999</v>
      </c>
      <c r="Q31" s="19">
        <f t="shared" si="4"/>
        <v>-34.611809659557743</v>
      </c>
      <c r="R31" s="27"/>
      <c r="S31" s="27"/>
      <c r="T31" s="24"/>
      <c r="U31" s="21">
        <v>336.48231600000003</v>
      </c>
      <c r="V31" s="21">
        <v>228.660989</v>
      </c>
      <c r="W31" s="23">
        <v>-32.043683092100451</v>
      </c>
      <c r="X31" s="31">
        <v>311.29810400000002</v>
      </c>
      <c r="Y31" s="31">
        <v>134.27662000000001</v>
      </c>
      <c r="Z31" s="25">
        <f t="shared" si="8"/>
        <v>-56.865583736417491</v>
      </c>
      <c r="AA31" s="21">
        <v>299.58141999999998</v>
      </c>
      <c r="AB31" s="21">
        <v>-3.1619999999999999E-3</v>
      </c>
      <c r="AC31" s="26">
        <f t="shared" si="6"/>
        <v>-100.00105547266583</v>
      </c>
    </row>
    <row r="32" spans="1:29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5:20">
      <c r="T33" s="2"/>
    </row>
    <row r="34" spans="5:20" ht="19.5">
      <c r="S34" s="5"/>
    </row>
    <row r="35" spans="5:20">
      <c r="T35" s="3"/>
    </row>
    <row r="37" spans="5:20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10">
    <mergeCell ref="C32:R32"/>
    <mergeCell ref="A1:E1"/>
    <mergeCell ref="H1:H2"/>
    <mergeCell ref="AC1:AC2"/>
    <mergeCell ref="Z1:Z2"/>
    <mergeCell ref="W1:W2"/>
    <mergeCell ref="T1:T2"/>
    <mergeCell ref="Q1:Q2"/>
    <mergeCell ref="N1:N2"/>
    <mergeCell ref="F24:A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rightToLeft="1" workbookViewId="0">
      <selection activeCell="L39" sqref="L39"/>
    </sheetView>
  </sheetViews>
  <sheetFormatPr defaultColWidth="9.140625" defaultRowHeight="14.25"/>
  <cols>
    <col min="1" max="1" width="6.42578125" style="1" customWidth="1"/>
    <col min="2" max="2" width="13.85546875" style="1" customWidth="1"/>
    <col min="3" max="4" width="10.85546875" style="1" customWidth="1"/>
    <col min="5" max="5" width="7.42578125" style="1" customWidth="1"/>
    <col min="6" max="10" width="8.28515625" style="1" customWidth="1"/>
    <col min="11" max="11" width="7.85546875" style="1" customWidth="1"/>
    <col min="12" max="13" width="8.28515625" style="1" customWidth="1"/>
    <col min="14" max="14" width="4.5703125" style="1" customWidth="1"/>
    <col min="15" max="16" width="8.28515625" style="4" customWidth="1"/>
    <col min="17" max="17" width="3.5703125" style="1" customWidth="1"/>
    <col min="18" max="20" width="6.85546875" style="1" customWidth="1"/>
    <col min="21" max="25" width="7.5703125" style="1" customWidth="1"/>
    <col min="26" max="26" width="5.5703125" style="1" customWidth="1"/>
    <col min="27" max="16384" width="9.140625" style="1"/>
  </cols>
  <sheetData>
    <row r="1" spans="1:26" ht="25.5" customHeight="1">
      <c r="A1" s="34" t="s">
        <v>0</v>
      </c>
      <c r="B1" s="34"/>
      <c r="C1" s="55" t="s">
        <v>84</v>
      </c>
      <c r="D1" s="56"/>
      <c r="E1" s="57"/>
      <c r="F1" s="55" t="s">
        <v>86</v>
      </c>
      <c r="G1" s="56"/>
      <c r="H1" s="57"/>
      <c r="I1" s="55" t="s">
        <v>82</v>
      </c>
      <c r="J1" s="56"/>
      <c r="K1" s="57"/>
      <c r="L1" s="55" t="s">
        <v>79</v>
      </c>
      <c r="M1" s="56"/>
      <c r="N1" s="57"/>
      <c r="O1" s="55" t="s">
        <v>68</v>
      </c>
      <c r="P1" s="56"/>
      <c r="Q1" s="57"/>
      <c r="R1" s="55" t="s">
        <v>69</v>
      </c>
      <c r="S1" s="56"/>
      <c r="T1" s="57"/>
      <c r="U1" s="55" t="s">
        <v>76</v>
      </c>
      <c r="V1" s="56"/>
      <c r="W1" s="57"/>
      <c r="X1" s="55" t="s">
        <v>78</v>
      </c>
      <c r="Y1" s="56"/>
      <c r="Z1" s="57"/>
    </row>
    <row r="2" spans="1:26" ht="18">
      <c r="A2" s="6" t="s">
        <v>1</v>
      </c>
      <c r="B2" s="14" t="s">
        <v>89</v>
      </c>
      <c r="C2" s="40" t="s">
        <v>88</v>
      </c>
      <c r="D2" s="41"/>
      <c r="E2" s="42"/>
      <c r="F2" s="40" t="s">
        <v>88</v>
      </c>
      <c r="G2" s="41"/>
      <c r="H2" s="42"/>
      <c r="I2" s="40" t="s">
        <v>88</v>
      </c>
      <c r="J2" s="41"/>
      <c r="K2" s="42"/>
      <c r="L2" s="40" t="s">
        <v>88</v>
      </c>
      <c r="M2" s="41"/>
      <c r="N2" s="42"/>
      <c r="O2" s="40" t="s">
        <v>88</v>
      </c>
      <c r="P2" s="41"/>
      <c r="Q2" s="42"/>
      <c r="R2" s="40" t="s">
        <v>88</v>
      </c>
      <c r="S2" s="41"/>
      <c r="T2" s="42"/>
      <c r="U2" s="40" t="s">
        <v>88</v>
      </c>
      <c r="V2" s="41"/>
      <c r="W2" s="42"/>
      <c r="X2" s="40" t="s">
        <v>88</v>
      </c>
      <c r="Y2" s="41"/>
      <c r="Z2" s="42"/>
    </row>
    <row r="3" spans="1:26" s="12" customFormat="1" ht="15" customHeight="1">
      <c r="A3" s="11" t="s">
        <v>7</v>
      </c>
      <c r="B3" s="15" t="s">
        <v>90</v>
      </c>
      <c r="C3" s="43" t="s">
        <v>116</v>
      </c>
      <c r="D3" s="44"/>
      <c r="E3" s="45"/>
      <c r="F3" s="52" t="s">
        <v>117</v>
      </c>
      <c r="G3" s="53"/>
      <c r="H3" s="54"/>
      <c r="I3" s="52" t="s">
        <v>117</v>
      </c>
      <c r="J3" s="53"/>
      <c r="K3" s="54"/>
      <c r="L3" s="52" t="s">
        <v>117</v>
      </c>
      <c r="M3" s="53"/>
      <c r="N3" s="54"/>
      <c r="O3" s="43" t="s">
        <v>116</v>
      </c>
      <c r="P3" s="44"/>
      <c r="Q3" s="45"/>
      <c r="R3" s="52" t="s">
        <v>118</v>
      </c>
      <c r="S3" s="53"/>
      <c r="T3" s="54"/>
      <c r="U3" s="52" t="s">
        <v>117</v>
      </c>
      <c r="V3" s="53"/>
      <c r="W3" s="54"/>
      <c r="X3" s="52" t="s">
        <v>117</v>
      </c>
      <c r="Y3" s="53"/>
      <c r="Z3" s="54"/>
    </row>
    <row r="4" spans="1:26" s="12" customFormat="1" ht="15" customHeight="1">
      <c r="A4" s="11" t="s">
        <v>12</v>
      </c>
      <c r="B4" s="15" t="s">
        <v>91</v>
      </c>
      <c r="C4" s="43" t="s">
        <v>133</v>
      </c>
      <c r="D4" s="44"/>
      <c r="E4" s="45"/>
      <c r="F4" s="43" t="s">
        <v>124</v>
      </c>
      <c r="G4" s="44"/>
      <c r="H4" s="45"/>
      <c r="I4" s="43" t="s">
        <v>124</v>
      </c>
      <c r="J4" s="44"/>
      <c r="K4" s="45"/>
      <c r="L4" s="43" t="s">
        <v>124</v>
      </c>
      <c r="M4" s="44"/>
      <c r="N4" s="45"/>
      <c r="O4" s="43" t="s">
        <v>130</v>
      </c>
      <c r="P4" s="44"/>
      <c r="Q4" s="45"/>
      <c r="R4" s="52" t="s">
        <v>118</v>
      </c>
      <c r="S4" s="53"/>
      <c r="T4" s="54"/>
      <c r="U4" s="52" t="s">
        <v>122</v>
      </c>
      <c r="V4" s="53"/>
      <c r="W4" s="54"/>
      <c r="X4" s="43" t="s">
        <v>124</v>
      </c>
      <c r="Y4" s="44"/>
      <c r="Z4" s="45"/>
    </row>
    <row r="5" spans="1:26" s="12" customFormat="1" ht="15" customHeight="1">
      <c r="A5" s="11" t="s">
        <v>14</v>
      </c>
      <c r="B5" s="15" t="s">
        <v>92</v>
      </c>
      <c r="C5" s="43" t="s">
        <v>116</v>
      </c>
      <c r="D5" s="44"/>
      <c r="E5" s="45"/>
      <c r="F5" s="43" t="s">
        <v>126</v>
      </c>
      <c r="G5" s="44"/>
      <c r="H5" s="45"/>
      <c r="I5" s="43" t="s">
        <v>155</v>
      </c>
      <c r="J5" s="44"/>
      <c r="K5" s="45"/>
      <c r="L5" s="43" t="s">
        <v>116</v>
      </c>
      <c r="M5" s="44"/>
      <c r="N5" s="45"/>
      <c r="O5" s="43" t="s">
        <v>116</v>
      </c>
      <c r="P5" s="44"/>
      <c r="Q5" s="45"/>
      <c r="R5" s="52" t="s">
        <v>118</v>
      </c>
      <c r="S5" s="53"/>
      <c r="T5" s="54"/>
      <c r="U5" s="43" t="s">
        <v>116</v>
      </c>
      <c r="V5" s="44"/>
      <c r="W5" s="45"/>
      <c r="X5" s="43" t="s">
        <v>116</v>
      </c>
      <c r="Y5" s="44"/>
      <c r="Z5" s="45"/>
    </row>
    <row r="6" spans="1:26" s="12" customFormat="1" ht="15" customHeight="1">
      <c r="A6" s="11" t="s">
        <v>16</v>
      </c>
      <c r="B6" s="15" t="s">
        <v>93</v>
      </c>
      <c r="C6" s="43" t="s">
        <v>134</v>
      </c>
      <c r="D6" s="44"/>
      <c r="E6" s="45"/>
      <c r="F6" s="43" t="s">
        <v>116</v>
      </c>
      <c r="G6" s="44"/>
      <c r="H6" s="45"/>
      <c r="I6" s="43" t="s">
        <v>116</v>
      </c>
      <c r="J6" s="44"/>
      <c r="K6" s="45"/>
      <c r="L6" s="43" t="s">
        <v>116</v>
      </c>
      <c r="M6" s="44"/>
      <c r="N6" s="45"/>
      <c r="O6" s="43" t="s">
        <v>116</v>
      </c>
      <c r="P6" s="44"/>
      <c r="Q6" s="45"/>
      <c r="R6" s="52" t="s">
        <v>118</v>
      </c>
      <c r="S6" s="53"/>
      <c r="T6" s="54"/>
      <c r="U6" s="43" t="s">
        <v>123</v>
      </c>
      <c r="V6" s="44"/>
      <c r="W6" s="45"/>
      <c r="X6" s="46" t="s">
        <v>125</v>
      </c>
      <c r="Y6" s="47"/>
      <c r="Z6" s="48"/>
    </row>
    <row r="7" spans="1:26" s="12" customFormat="1" ht="15" customHeight="1">
      <c r="A7" s="11" t="s">
        <v>18</v>
      </c>
      <c r="B7" s="15" t="s">
        <v>94</v>
      </c>
      <c r="C7" s="43" t="s">
        <v>135</v>
      </c>
      <c r="D7" s="44"/>
      <c r="E7" s="45"/>
      <c r="F7" s="52" t="s">
        <v>117</v>
      </c>
      <c r="G7" s="53"/>
      <c r="H7" s="54"/>
      <c r="I7" s="52" t="s">
        <v>117</v>
      </c>
      <c r="J7" s="53"/>
      <c r="K7" s="54"/>
      <c r="L7" s="52" t="s">
        <v>117</v>
      </c>
      <c r="M7" s="53"/>
      <c r="N7" s="54"/>
      <c r="O7" s="52" t="s">
        <v>117</v>
      </c>
      <c r="P7" s="53"/>
      <c r="Q7" s="54"/>
      <c r="R7" s="52" t="s">
        <v>118</v>
      </c>
      <c r="S7" s="53"/>
      <c r="T7" s="54"/>
      <c r="U7" s="52" t="s">
        <v>117</v>
      </c>
      <c r="V7" s="53"/>
      <c r="W7" s="54"/>
      <c r="X7" s="46" t="s">
        <v>117</v>
      </c>
      <c r="Y7" s="47"/>
      <c r="Z7" s="48"/>
    </row>
    <row r="8" spans="1:26" s="12" customFormat="1" ht="15" customHeight="1">
      <c r="A8" s="11" t="s">
        <v>20</v>
      </c>
      <c r="B8" s="15" t="s">
        <v>95</v>
      </c>
      <c r="C8" s="43" t="s">
        <v>126</v>
      </c>
      <c r="D8" s="44"/>
      <c r="E8" s="45"/>
      <c r="F8" s="43" t="s">
        <v>126</v>
      </c>
      <c r="G8" s="44"/>
      <c r="H8" s="45"/>
      <c r="I8" s="43" t="s">
        <v>116</v>
      </c>
      <c r="J8" s="44"/>
      <c r="K8" s="45"/>
      <c r="L8" s="43" t="s">
        <v>126</v>
      </c>
      <c r="M8" s="44"/>
      <c r="N8" s="45"/>
      <c r="O8" s="43" t="s">
        <v>116</v>
      </c>
      <c r="P8" s="44"/>
      <c r="Q8" s="45"/>
      <c r="R8" s="52" t="s">
        <v>118</v>
      </c>
      <c r="S8" s="53"/>
      <c r="T8" s="54"/>
      <c r="U8" s="43" t="s">
        <v>116</v>
      </c>
      <c r="V8" s="44"/>
      <c r="W8" s="45"/>
      <c r="X8" s="46" t="s">
        <v>126</v>
      </c>
      <c r="Y8" s="47"/>
      <c r="Z8" s="48"/>
    </row>
    <row r="9" spans="1:26" s="12" customFormat="1" ht="15" customHeight="1">
      <c r="A9" s="11" t="s">
        <v>22</v>
      </c>
      <c r="B9" s="15" t="s">
        <v>96</v>
      </c>
      <c r="C9" s="43" t="s">
        <v>121</v>
      </c>
      <c r="D9" s="44"/>
      <c r="E9" s="45"/>
      <c r="F9" s="43" t="s">
        <v>116</v>
      </c>
      <c r="G9" s="44"/>
      <c r="H9" s="45"/>
      <c r="I9" s="43" t="s">
        <v>150</v>
      </c>
      <c r="J9" s="44"/>
      <c r="K9" s="45"/>
      <c r="L9" s="43" t="s">
        <v>116</v>
      </c>
      <c r="M9" s="44"/>
      <c r="N9" s="45"/>
      <c r="O9" s="43" t="s">
        <v>116</v>
      </c>
      <c r="P9" s="44"/>
      <c r="Q9" s="45"/>
      <c r="R9" s="52" t="s">
        <v>118</v>
      </c>
      <c r="S9" s="53"/>
      <c r="T9" s="54"/>
      <c r="U9" s="43" t="s">
        <v>121</v>
      </c>
      <c r="V9" s="44"/>
      <c r="W9" s="45"/>
      <c r="X9" s="43" t="s">
        <v>116</v>
      </c>
      <c r="Y9" s="44"/>
      <c r="Z9" s="45"/>
    </row>
    <row r="10" spans="1:26" s="12" customFormat="1" ht="15" customHeight="1">
      <c r="A10" s="11" t="s">
        <v>24</v>
      </c>
      <c r="B10" s="15" t="s">
        <v>97</v>
      </c>
      <c r="C10" s="43" t="s">
        <v>121</v>
      </c>
      <c r="D10" s="44"/>
      <c r="E10" s="45"/>
      <c r="F10" s="43" t="s">
        <v>146</v>
      </c>
      <c r="G10" s="44"/>
      <c r="H10" s="45"/>
      <c r="I10" s="43" t="s">
        <v>153</v>
      </c>
      <c r="J10" s="44"/>
      <c r="K10" s="45"/>
      <c r="L10" s="43" t="s">
        <v>154</v>
      </c>
      <c r="M10" s="44"/>
      <c r="N10" s="45"/>
      <c r="O10" s="43" t="s">
        <v>116</v>
      </c>
      <c r="P10" s="44"/>
      <c r="Q10" s="45"/>
      <c r="R10" s="52" t="s">
        <v>118</v>
      </c>
      <c r="S10" s="53"/>
      <c r="T10" s="54"/>
      <c r="U10" s="43" t="s">
        <v>121</v>
      </c>
      <c r="V10" s="44"/>
      <c r="W10" s="45"/>
      <c r="X10" s="43" t="s">
        <v>116</v>
      </c>
      <c r="Y10" s="44"/>
      <c r="Z10" s="45"/>
    </row>
    <row r="11" spans="1:26" s="12" customFormat="1" ht="15" customHeight="1">
      <c r="A11" s="11" t="s">
        <v>26</v>
      </c>
      <c r="B11" s="15" t="s">
        <v>98</v>
      </c>
      <c r="C11" s="43" t="s">
        <v>116</v>
      </c>
      <c r="D11" s="44"/>
      <c r="E11" s="45"/>
      <c r="F11" s="43" t="s">
        <v>116</v>
      </c>
      <c r="G11" s="44"/>
      <c r="H11" s="45"/>
      <c r="I11" s="43" t="s">
        <v>116</v>
      </c>
      <c r="J11" s="44"/>
      <c r="K11" s="45"/>
      <c r="L11" s="43" t="s">
        <v>116</v>
      </c>
      <c r="M11" s="44"/>
      <c r="N11" s="45"/>
      <c r="O11" s="43" t="s">
        <v>116</v>
      </c>
      <c r="P11" s="44"/>
      <c r="Q11" s="45"/>
      <c r="R11" s="52" t="s">
        <v>118</v>
      </c>
      <c r="S11" s="53"/>
      <c r="T11" s="54"/>
      <c r="U11" s="43" t="s">
        <v>116</v>
      </c>
      <c r="V11" s="44"/>
      <c r="W11" s="45"/>
      <c r="X11" s="43" t="s">
        <v>116</v>
      </c>
      <c r="Y11" s="44"/>
      <c r="Z11" s="45"/>
    </row>
    <row r="12" spans="1:26" s="12" customFormat="1" ht="15" customHeight="1">
      <c r="A12" s="11" t="s">
        <v>28</v>
      </c>
      <c r="B12" s="15" t="s">
        <v>99</v>
      </c>
      <c r="C12" s="43" t="s">
        <v>121</v>
      </c>
      <c r="D12" s="44"/>
      <c r="E12" s="45"/>
      <c r="F12" s="43" t="s">
        <v>116</v>
      </c>
      <c r="G12" s="44"/>
      <c r="H12" s="45"/>
      <c r="I12" s="43" t="s">
        <v>150</v>
      </c>
      <c r="J12" s="44"/>
      <c r="K12" s="45"/>
      <c r="L12" s="43" t="s">
        <v>150</v>
      </c>
      <c r="M12" s="44"/>
      <c r="N12" s="45"/>
      <c r="O12" s="43" t="s">
        <v>116</v>
      </c>
      <c r="P12" s="44"/>
      <c r="Q12" s="45"/>
      <c r="R12" s="52" t="s">
        <v>118</v>
      </c>
      <c r="S12" s="53"/>
      <c r="T12" s="54"/>
      <c r="U12" s="43" t="s">
        <v>116</v>
      </c>
      <c r="V12" s="44"/>
      <c r="W12" s="45"/>
      <c r="X12" s="46" t="s">
        <v>125</v>
      </c>
      <c r="Y12" s="47"/>
      <c r="Z12" s="48"/>
    </row>
    <row r="13" spans="1:26" s="12" customFormat="1" ht="15" customHeight="1">
      <c r="A13" s="11" t="s">
        <v>30</v>
      </c>
      <c r="B13" s="15" t="s">
        <v>43</v>
      </c>
      <c r="C13" s="43" t="s">
        <v>136</v>
      </c>
      <c r="D13" s="44"/>
      <c r="E13" s="45"/>
      <c r="F13" s="43" t="s">
        <v>116</v>
      </c>
      <c r="G13" s="44"/>
      <c r="H13" s="45"/>
      <c r="I13" s="43" t="s">
        <v>125</v>
      </c>
      <c r="J13" s="44"/>
      <c r="K13" s="45"/>
      <c r="L13" s="43" t="s">
        <v>116</v>
      </c>
      <c r="M13" s="44"/>
      <c r="N13" s="45"/>
      <c r="O13" s="43" t="s">
        <v>116</v>
      </c>
      <c r="P13" s="44"/>
      <c r="Q13" s="45"/>
      <c r="R13" s="43" t="s">
        <v>116</v>
      </c>
      <c r="S13" s="44"/>
      <c r="T13" s="45"/>
      <c r="U13" s="49" t="s">
        <v>125</v>
      </c>
      <c r="V13" s="50"/>
      <c r="W13" s="51"/>
      <c r="X13" s="46" t="s">
        <v>125</v>
      </c>
      <c r="Y13" s="47"/>
      <c r="Z13" s="48"/>
    </row>
    <row r="14" spans="1:26" s="12" customFormat="1" ht="15" customHeight="1">
      <c r="A14" s="11" t="s">
        <v>31</v>
      </c>
      <c r="B14" s="15" t="s">
        <v>100</v>
      </c>
      <c r="C14" s="43" t="s">
        <v>137</v>
      </c>
      <c r="D14" s="44"/>
      <c r="E14" s="45"/>
      <c r="F14" s="43" t="s">
        <v>147</v>
      </c>
      <c r="G14" s="44"/>
      <c r="H14" s="45"/>
      <c r="I14" s="43" t="s">
        <v>116</v>
      </c>
      <c r="J14" s="44"/>
      <c r="K14" s="45"/>
      <c r="L14" s="43" t="s">
        <v>116</v>
      </c>
      <c r="M14" s="44"/>
      <c r="N14" s="45"/>
      <c r="O14" s="43" t="s">
        <v>116</v>
      </c>
      <c r="P14" s="44"/>
      <c r="Q14" s="45"/>
      <c r="R14" s="43" t="s">
        <v>116</v>
      </c>
      <c r="S14" s="44"/>
      <c r="T14" s="45"/>
      <c r="U14" s="43" t="s">
        <v>116</v>
      </c>
      <c r="V14" s="44"/>
      <c r="W14" s="45"/>
      <c r="X14" s="46" t="s">
        <v>125</v>
      </c>
      <c r="Y14" s="47"/>
      <c r="Z14" s="48"/>
    </row>
    <row r="15" spans="1:26" s="12" customFormat="1" ht="15" customHeight="1">
      <c r="A15" s="11" t="s">
        <v>32</v>
      </c>
      <c r="B15" s="15" t="s">
        <v>101</v>
      </c>
      <c r="C15" s="43" t="s">
        <v>138</v>
      </c>
      <c r="D15" s="44"/>
      <c r="E15" s="45"/>
      <c r="F15" s="43" t="s">
        <v>148</v>
      </c>
      <c r="G15" s="44"/>
      <c r="H15" s="45"/>
      <c r="I15" s="43" t="s">
        <v>116</v>
      </c>
      <c r="J15" s="44"/>
      <c r="K15" s="45"/>
      <c r="L15" s="43" t="s">
        <v>116</v>
      </c>
      <c r="M15" s="44"/>
      <c r="N15" s="45"/>
      <c r="O15" s="43" t="s">
        <v>116</v>
      </c>
      <c r="P15" s="44"/>
      <c r="Q15" s="45"/>
      <c r="R15" s="43" t="s">
        <v>116</v>
      </c>
      <c r="S15" s="44"/>
      <c r="T15" s="45"/>
      <c r="U15" s="43" t="s">
        <v>116</v>
      </c>
      <c r="V15" s="44"/>
      <c r="W15" s="45"/>
      <c r="X15" s="46" t="s">
        <v>125</v>
      </c>
      <c r="Y15" s="47"/>
      <c r="Z15" s="48"/>
    </row>
    <row r="16" spans="1:26" s="12" customFormat="1" ht="15" customHeight="1">
      <c r="A16" s="11" t="s">
        <v>33</v>
      </c>
      <c r="B16" s="15" t="s">
        <v>102</v>
      </c>
      <c r="C16" s="43" t="s">
        <v>116</v>
      </c>
      <c r="D16" s="44"/>
      <c r="E16" s="45"/>
      <c r="F16" s="43" t="s">
        <v>148</v>
      </c>
      <c r="G16" s="44"/>
      <c r="H16" s="45"/>
      <c r="I16" s="49" t="s">
        <v>152</v>
      </c>
      <c r="J16" s="50"/>
      <c r="K16" s="51"/>
      <c r="L16" s="43" t="s">
        <v>116</v>
      </c>
      <c r="M16" s="44"/>
      <c r="N16" s="45"/>
      <c r="O16" s="43" t="s">
        <v>116</v>
      </c>
      <c r="P16" s="44"/>
      <c r="Q16" s="45"/>
      <c r="R16" s="43" t="s">
        <v>116</v>
      </c>
      <c r="S16" s="44"/>
      <c r="T16" s="45"/>
      <c r="U16" s="49" t="s">
        <v>125</v>
      </c>
      <c r="V16" s="50"/>
      <c r="W16" s="51"/>
      <c r="X16" s="46" t="s">
        <v>125</v>
      </c>
      <c r="Y16" s="47"/>
      <c r="Z16" s="48"/>
    </row>
    <row r="17" spans="1:26" s="12" customFormat="1" ht="15" customHeight="1">
      <c r="A17" s="11" t="s">
        <v>34</v>
      </c>
      <c r="B17" s="15" t="s">
        <v>103</v>
      </c>
      <c r="C17" s="43" t="s">
        <v>116</v>
      </c>
      <c r="D17" s="44"/>
      <c r="E17" s="45"/>
      <c r="F17" s="43" t="s">
        <v>148</v>
      </c>
      <c r="G17" s="44"/>
      <c r="H17" s="45"/>
      <c r="I17" s="43" t="s">
        <v>151</v>
      </c>
      <c r="J17" s="44"/>
      <c r="K17" s="45"/>
      <c r="L17" s="43" t="s">
        <v>116</v>
      </c>
      <c r="M17" s="44"/>
      <c r="N17" s="45"/>
      <c r="O17" s="43" t="s">
        <v>116</v>
      </c>
      <c r="P17" s="44"/>
      <c r="Q17" s="45"/>
      <c r="R17" s="43" t="s">
        <v>116</v>
      </c>
      <c r="S17" s="44"/>
      <c r="T17" s="45"/>
      <c r="U17" s="49" t="s">
        <v>125</v>
      </c>
      <c r="V17" s="50"/>
      <c r="W17" s="51"/>
      <c r="X17" s="46" t="s">
        <v>125</v>
      </c>
      <c r="Y17" s="47"/>
      <c r="Z17" s="48"/>
    </row>
    <row r="18" spans="1:26" s="12" customFormat="1" ht="15" customHeight="1">
      <c r="A18" s="11" t="s">
        <v>35</v>
      </c>
      <c r="B18" s="15" t="s">
        <v>104</v>
      </c>
      <c r="C18" s="43" t="s">
        <v>131</v>
      </c>
      <c r="D18" s="44"/>
      <c r="E18" s="45"/>
      <c r="F18" s="43" t="s">
        <v>148</v>
      </c>
      <c r="G18" s="44"/>
      <c r="H18" s="45"/>
      <c r="I18" s="43" t="s">
        <v>131</v>
      </c>
      <c r="J18" s="44"/>
      <c r="K18" s="45"/>
      <c r="L18" s="43" t="s">
        <v>131</v>
      </c>
      <c r="M18" s="44"/>
      <c r="N18" s="45"/>
      <c r="O18" s="43" t="s">
        <v>131</v>
      </c>
      <c r="P18" s="44"/>
      <c r="Q18" s="45"/>
      <c r="R18" s="43" t="s">
        <v>116</v>
      </c>
      <c r="S18" s="44"/>
      <c r="T18" s="45"/>
      <c r="U18" s="49" t="s">
        <v>125</v>
      </c>
      <c r="V18" s="50"/>
      <c r="W18" s="51"/>
      <c r="X18" s="46" t="s">
        <v>125</v>
      </c>
      <c r="Y18" s="47"/>
      <c r="Z18" s="48"/>
    </row>
    <row r="19" spans="1:26" s="12" customFormat="1" ht="15" customHeight="1">
      <c r="A19" s="11" t="s">
        <v>36</v>
      </c>
      <c r="B19" s="15" t="s">
        <v>105</v>
      </c>
      <c r="C19" s="43" t="s">
        <v>132</v>
      </c>
      <c r="D19" s="44"/>
      <c r="E19" s="45"/>
      <c r="F19" s="43" t="s">
        <v>148</v>
      </c>
      <c r="G19" s="44"/>
      <c r="H19" s="45"/>
      <c r="I19" s="43" t="s">
        <v>132</v>
      </c>
      <c r="J19" s="44"/>
      <c r="K19" s="45"/>
      <c r="L19" s="43" t="s">
        <v>132</v>
      </c>
      <c r="M19" s="44"/>
      <c r="N19" s="45"/>
      <c r="O19" s="43" t="s">
        <v>132</v>
      </c>
      <c r="P19" s="44"/>
      <c r="Q19" s="45"/>
      <c r="R19" s="43" t="s">
        <v>116</v>
      </c>
      <c r="S19" s="44"/>
      <c r="T19" s="45"/>
      <c r="U19" s="43" t="s">
        <v>166</v>
      </c>
      <c r="V19" s="44"/>
      <c r="W19" s="45"/>
      <c r="X19" s="46" t="s">
        <v>125</v>
      </c>
      <c r="Y19" s="47"/>
      <c r="Z19" s="48"/>
    </row>
    <row r="20" spans="1:26" s="12" customFormat="1" ht="15" customHeight="1">
      <c r="A20" s="11" t="s">
        <v>37</v>
      </c>
      <c r="B20" s="15" t="s">
        <v>106</v>
      </c>
      <c r="C20" s="43" t="s">
        <v>116</v>
      </c>
      <c r="D20" s="44"/>
      <c r="E20" s="45"/>
      <c r="F20" s="43" t="s">
        <v>116</v>
      </c>
      <c r="G20" s="44"/>
      <c r="H20" s="45"/>
      <c r="I20" s="43" t="s">
        <v>116</v>
      </c>
      <c r="J20" s="44"/>
      <c r="K20" s="45"/>
      <c r="L20" s="43" t="s">
        <v>116</v>
      </c>
      <c r="M20" s="44"/>
      <c r="N20" s="45"/>
      <c r="O20" s="43" t="s">
        <v>116</v>
      </c>
      <c r="P20" s="44"/>
      <c r="Q20" s="45"/>
      <c r="R20" s="43" t="s">
        <v>116</v>
      </c>
      <c r="S20" s="44"/>
      <c r="T20" s="45"/>
      <c r="U20" s="43" t="s">
        <v>116</v>
      </c>
      <c r="V20" s="44"/>
      <c r="W20" s="45"/>
      <c r="X20" s="43" t="s">
        <v>116</v>
      </c>
      <c r="Y20" s="44"/>
      <c r="Z20" s="45"/>
    </row>
    <row r="21" spans="1:26" s="12" customFormat="1" ht="15" customHeight="1">
      <c r="A21" s="11" t="s">
        <v>38</v>
      </c>
      <c r="B21" s="15" t="s">
        <v>107</v>
      </c>
      <c r="C21" s="43" t="s">
        <v>116</v>
      </c>
      <c r="D21" s="44"/>
      <c r="E21" s="45"/>
      <c r="F21" s="43" t="s">
        <v>116</v>
      </c>
      <c r="G21" s="44"/>
      <c r="H21" s="45"/>
      <c r="I21" s="43" t="s">
        <v>116</v>
      </c>
      <c r="J21" s="44"/>
      <c r="K21" s="45"/>
      <c r="L21" s="43" t="s">
        <v>116</v>
      </c>
      <c r="M21" s="44"/>
      <c r="N21" s="45"/>
      <c r="O21" s="43" t="s">
        <v>116</v>
      </c>
      <c r="P21" s="44"/>
      <c r="Q21" s="45"/>
      <c r="R21" s="43" t="s">
        <v>116</v>
      </c>
      <c r="S21" s="44"/>
      <c r="T21" s="45"/>
      <c r="U21" s="43" t="s">
        <v>116</v>
      </c>
      <c r="V21" s="44"/>
      <c r="W21" s="45"/>
      <c r="X21" s="43" t="s">
        <v>116</v>
      </c>
      <c r="Y21" s="44"/>
      <c r="Z21" s="45"/>
    </row>
    <row r="22" spans="1:26" s="12" customFormat="1" ht="15" customHeight="1">
      <c r="A22" s="11" t="s">
        <v>39</v>
      </c>
      <c r="B22" s="15" t="s">
        <v>108</v>
      </c>
      <c r="C22" s="43" t="s">
        <v>139</v>
      </c>
      <c r="D22" s="44"/>
      <c r="E22" s="45"/>
      <c r="F22" s="43" t="s">
        <v>148</v>
      </c>
      <c r="G22" s="44"/>
      <c r="H22" s="45"/>
      <c r="I22" s="43" t="s">
        <v>139</v>
      </c>
      <c r="J22" s="44"/>
      <c r="K22" s="45"/>
      <c r="L22" s="43" t="s">
        <v>139</v>
      </c>
      <c r="M22" s="44"/>
      <c r="N22" s="45"/>
      <c r="O22" s="43" t="s">
        <v>119</v>
      </c>
      <c r="P22" s="44"/>
      <c r="Q22" s="45"/>
      <c r="R22" s="43" t="s">
        <v>119</v>
      </c>
      <c r="S22" s="44"/>
      <c r="T22" s="45"/>
      <c r="U22" s="43" t="s">
        <v>149</v>
      </c>
      <c r="V22" s="44"/>
      <c r="W22" s="45"/>
      <c r="X22" s="46" t="s">
        <v>125</v>
      </c>
      <c r="Y22" s="47"/>
      <c r="Z22" s="48"/>
    </row>
    <row r="23" spans="1:26" s="12" customFormat="1" ht="15" customHeight="1">
      <c r="A23" s="11" t="s">
        <v>40</v>
      </c>
      <c r="B23" s="15" t="s">
        <v>109</v>
      </c>
      <c r="C23" s="43" t="s">
        <v>140</v>
      </c>
      <c r="D23" s="44"/>
      <c r="E23" s="45"/>
      <c r="F23" s="43" t="s">
        <v>149</v>
      </c>
      <c r="G23" s="44"/>
      <c r="H23" s="45"/>
      <c r="I23" s="43" t="s">
        <v>116</v>
      </c>
      <c r="J23" s="44"/>
      <c r="K23" s="45"/>
      <c r="L23" s="43" t="s">
        <v>140</v>
      </c>
      <c r="M23" s="44"/>
      <c r="N23" s="45"/>
      <c r="O23" s="43" t="s">
        <v>116</v>
      </c>
      <c r="P23" s="44"/>
      <c r="Q23" s="45"/>
      <c r="R23" s="43" t="s">
        <v>116</v>
      </c>
      <c r="S23" s="44"/>
      <c r="T23" s="45"/>
      <c r="U23" s="43" t="s">
        <v>116</v>
      </c>
      <c r="V23" s="44"/>
      <c r="W23" s="45"/>
      <c r="X23" s="46" t="s">
        <v>125</v>
      </c>
      <c r="Y23" s="47"/>
      <c r="Z23" s="48"/>
    </row>
    <row r="24" spans="1:26" s="12" customFormat="1" ht="15" customHeight="1">
      <c r="A24" s="11" t="s">
        <v>42</v>
      </c>
      <c r="B24" s="15" t="s">
        <v>110</v>
      </c>
      <c r="C24" s="43" t="s">
        <v>141</v>
      </c>
      <c r="D24" s="44"/>
      <c r="E24" s="45"/>
      <c r="F24" s="43" t="s">
        <v>141</v>
      </c>
      <c r="G24" s="44"/>
      <c r="H24" s="45"/>
      <c r="I24" s="43" t="s">
        <v>150</v>
      </c>
      <c r="J24" s="44"/>
      <c r="K24" s="45"/>
      <c r="L24" s="43" t="s">
        <v>141</v>
      </c>
      <c r="M24" s="44"/>
      <c r="N24" s="45"/>
      <c r="O24" s="43" t="s">
        <v>116</v>
      </c>
      <c r="P24" s="44"/>
      <c r="Q24" s="45"/>
      <c r="R24" s="43" t="s">
        <v>116</v>
      </c>
      <c r="S24" s="44"/>
      <c r="T24" s="45"/>
      <c r="U24" s="43" t="s">
        <v>165</v>
      </c>
      <c r="V24" s="44"/>
      <c r="W24" s="45"/>
      <c r="X24" s="46" t="s">
        <v>125</v>
      </c>
      <c r="Y24" s="47"/>
      <c r="Z24" s="48"/>
    </row>
    <row r="25" spans="1:26" s="12" customFormat="1" ht="15" customHeight="1">
      <c r="A25" s="11" t="s">
        <v>45</v>
      </c>
      <c r="B25" s="15" t="s">
        <v>111</v>
      </c>
      <c r="C25" s="43" t="s">
        <v>142</v>
      </c>
      <c r="D25" s="44"/>
      <c r="E25" s="45"/>
      <c r="F25" s="43" t="s">
        <v>142</v>
      </c>
      <c r="G25" s="44"/>
      <c r="H25" s="45"/>
      <c r="I25" s="43" t="s">
        <v>142</v>
      </c>
      <c r="J25" s="44"/>
      <c r="K25" s="45"/>
      <c r="L25" s="43" t="s">
        <v>142</v>
      </c>
      <c r="M25" s="44"/>
      <c r="N25" s="45"/>
      <c r="O25" s="43" t="s">
        <v>120</v>
      </c>
      <c r="P25" s="44"/>
      <c r="Q25" s="45"/>
      <c r="R25" s="43" t="s">
        <v>120</v>
      </c>
      <c r="S25" s="44"/>
      <c r="T25" s="45"/>
      <c r="U25" s="43" t="s">
        <v>149</v>
      </c>
      <c r="V25" s="44"/>
      <c r="W25" s="45"/>
      <c r="X25" s="43" t="s">
        <v>118</v>
      </c>
      <c r="Y25" s="44"/>
      <c r="Z25" s="45"/>
    </row>
    <row r="26" spans="1:26" s="12" customFormat="1" ht="15" customHeight="1">
      <c r="A26" s="11" t="s">
        <v>47</v>
      </c>
      <c r="B26" s="15" t="s">
        <v>112</v>
      </c>
      <c r="C26" s="43" t="s">
        <v>143</v>
      </c>
      <c r="D26" s="44"/>
      <c r="E26" s="45"/>
      <c r="F26" s="43" t="s">
        <v>143</v>
      </c>
      <c r="G26" s="44"/>
      <c r="H26" s="45"/>
      <c r="I26" s="43" t="s">
        <v>116</v>
      </c>
      <c r="J26" s="44"/>
      <c r="K26" s="45"/>
      <c r="L26" s="43" t="s">
        <v>116</v>
      </c>
      <c r="M26" s="44"/>
      <c r="N26" s="45"/>
      <c r="O26" s="43" t="s">
        <v>116</v>
      </c>
      <c r="P26" s="44"/>
      <c r="Q26" s="45"/>
      <c r="R26" s="43" t="s">
        <v>116</v>
      </c>
      <c r="S26" s="44"/>
      <c r="T26" s="45"/>
      <c r="U26" s="43" t="s">
        <v>116</v>
      </c>
      <c r="V26" s="44"/>
      <c r="W26" s="45"/>
      <c r="X26" s="46" t="s">
        <v>125</v>
      </c>
      <c r="Y26" s="47"/>
      <c r="Z26" s="48"/>
    </row>
    <row r="27" spans="1:26" s="12" customFormat="1" ht="15" customHeight="1">
      <c r="A27" s="11" t="s">
        <v>49</v>
      </c>
      <c r="B27" s="15" t="s">
        <v>113</v>
      </c>
      <c r="C27" s="43" t="s">
        <v>144</v>
      </c>
      <c r="D27" s="44"/>
      <c r="E27" s="45"/>
      <c r="F27" s="43" t="s">
        <v>148</v>
      </c>
      <c r="G27" s="44"/>
      <c r="H27" s="45"/>
      <c r="I27" s="43" t="s">
        <v>144</v>
      </c>
      <c r="J27" s="44"/>
      <c r="K27" s="45"/>
      <c r="L27" s="43" t="s">
        <v>116</v>
      </c>
      <c r="M27" s="44"/>
      <c r="N27" s="45"/>
      <c r="O27" s="43" t="s">
        <v>116</v>
      </c>
      <c r="P27" s="44"/>
      <c r="Q27" s="45"/>
      <c r="R27" s="43" t="s">
        <v>121</v>
      </c>
      <c r="S27" s="44"/>
      <c r="T27" s="45"/>
      <c r="U27" s="49" t="s">
        <v>126</v>
      </c>
      <c r="V27" s="50"/>
      <c r="W27" s="51"/>
      <c r="X27" s="43" t="s">
        <v>129</v>
      </c>
      <c r="Y27" s="44"/>
      <c r="Z27" s="45"/>
    </row>
    <row r="28" spans="1:26" s="12" customFormat="1" ht="15" customHeight="1">
      <c r="A28" s="11" t="s">
        <v>51</v>
      </c>
      <c r="B28" s="15" t="s">
        <v>114</v>
      </c>
      <c r="C28" s="43" t="s">
        <v>145</v>
      </c>
      <c r="D28" s="44"/>
      <c r="E28" s="45"/>
      <c r="F28" s="43" t="s">
        <v>148</v>
      </c>
      <c r="G28" s="44"/>
      <c r="H28" s="45"/>
      <c r="I28" s="43" t="s">
        <v>116</v>
      </c>
      <c r="J28" s="44"/>
      <c r="K28" s="45"/>
      <c r="L28" s="43" t="s">
        <v>145</v>
      </c>
      <c r="M28" s="44"/>
      <c r="N28" s="45"/>
      <c r="O28" s="43" t="s">
        <v>116</v>
      </c>
      <c r="P28" s="44"/>
      <c r="Q28" s="45"/>
      <c r="R28" s="43" t="s">
        <v>116</v>
      </c>
      <c r="S28" s="44"/>
      <c r="T28" s="45"/>
      <c r="U28" s="49" t="s">
        <v>164</v>
      </c>
      <c r="V28" s="50"/>
      <c r="W28" s="51"/>
      <c r="X28" s="43" t="s">
        <v>128</v>
      </c>
      <c r="Y28" s="44"/>
      <c r="Z28" s="45"/>
    </row>
    <row r="29" spans="1:26" s="12" customFormat="1" ht="15" customHeight="1">
      <c r="A29" s="11" t="s">
        <v>53</v>
      </c>
      <c r="B29" s="15" t="s">
        <v>115</v>
      </c>
      <c r="C29" s="43" t="s">
        <v>127</v>
      </c>
      <c r="D29" s="44"/>
      <c r="E29" s="45"/>
      <c r="F29" s="43" t="s">
        <v>127</v>
      </c>
      <c r="G29" s="44"/>
      <c r="H29" s="45"/>
      <c r="I29" s="43" t="s">
        <v>116</v>
      </c>
      <c r="J29" s="44"/>
      <c r="K29" s="45"/>
      <c r="L29" s="43" t="s">
        <v>116</v>
      </c>
      <c r="M29" s="44"/>
      <c r="N29" s="45"/>
      <c r="O29" s="43" t="s">
        <v>116</v>
      </c>
      <c r="P29" s="44"/>
      <c r="Q29" s="45"/>
      <c r="R29" s="43" t="s">
        <v>116</v>
      </c>
      <c r="S29" s="44"/>
      <c r="T29" s="45"/>
      <c r="U29" s="43" t="s">
        <v>163</v>
      </c>
      <c r="V29" s="44"/>
      <c r="W29" s="45"/>
      <c r="X29" s="43" t="s">
        <v>127</v>
      </c>
      <c r="Y29" s="44"/>
      <c r="Z29" s="45"/>
    </row>
    <row r="30" spans="1:26" s="12" customFormat="1" ht="15" customHeight="1">
      <c r="A30" s="11" t="s">
        <v>87</v>
      </c>
      <c r="B30" s="15" t="s">
        <v>70</v>
      </c>
      <c r="C30" s="43" t="s">
        <v>116</v>
      </c>
      <c r="D30" s="44"/>
      <c r="E30" s="45"/>
      <c r="F30" s="43" t="s">
        <v>116</v>
      </c>
      <c r="G30" s="44"/>
      <c r="H30" s="45"/>
      <c r="I30" s="43" t="s">
        <v>116</v>
      </c>
      <c r="J30" s="44"/>
      <c r="K30" s="45"/>
      <c r="L30" s="43" t="s">
        <v>116</v>
      </c>
      <c r="M30" s="44"/>
      <c r="N30" s="45"/>
      <c r="O30" s="43" t="s">
        <v>116</v>
      </c>
      <c r="P30" s="44"/>
      <c r="Q30" s="45"/>
      <c r="R30" s="43" t="s">
        <v>116</v>
      </c>
      <c r="S30" s="44"/>
      <c r="T30" s="45"/>
      <c r="U30" s="43" t="s">
        <v>116</v>
      </c>
      <c r="V30" s="44"/>
      <c r="W30" s="45"/>
      <c r="X30" s="43" t="s">
        <v>116</v>
      </c>
      <c r="Y30" s="44"/>
      <c r="Z30" s="45"/>
    </row>
    <row r="31" spans="1:26" ht="6.75" customHeight="1">
      <c r="A31" s="38" t="s">
        <v>161</v>
      </c>
      <c r="B31" s="38"/>
      <c r="C31" s="38"/>
      <c r="D31" s="38"/>
      <c r="E31" s="38"/>
      <c r="F31" s="38"/>
      <c r="G31" s="38"/>
      <c r="H31" s="38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6.75" customHeight="1">
      <c r="A32" s="39"/>
      <c r="B32" s="39"/>
      <c r="C32" s="39"/>
      <c r="D32" s="39"/>
      <c r="E32" s="39"/>
      <c r="F32" s="39"/>
      <c r="G32" s="39"/>
      <c r="H32" s="39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6.75" customHeight="1">
      <c r="A33" s="39"/>
      <c r="B33" s="39"/>
      <c r="C33" s="39"/>
      <c r="D33" s="39"/>
      <c r="E33" s="39"/>
      <c r="F33" s="39"/>
      <c r="G33" s="39"/>
      <c r="H33" s="39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16"/>
      <c r="B34" s="58" t="s">
        <v>156</v>
      </c>
      <c r="C34" s="58"/>
      <c r="D34" s="58"/>
      <c r="E34" s="58"/>
      <c r="F34" s="58"/>
      <c r="G34" s="58"/>
      <c r="H34" s="58"/>
      <c r="Q34" s="3"/>
    </row>
    <row r="35" spans="1:26" ht="18" customHeight="1">
      <c r="A35" s="16"/>
      <c r="B35" s="58" t="s">
        <v>157</v>
      </c>
      <c r="C35" s="58"/>
      <c r="D35" s="58"/>
      <c r="E35" s="58"/>
      <c r="F35" s="58"/>
      <c r="G35" s="58"/>
      <c r="H35" s="58"/>
    </row>
    <row r="36" spans="1:26" ht="18" customHeight="1">
      <c r="A36" s="16"/>
      <c r="B36" s="58" t="s">
        <v>158</v>
      </c>
      <c r="C36" s="58"/>
      <c r="D36" s="58"/>
      <c r="E36" s="58"/>
      <c r="F36" s="58"/>
      <c r="G36" s="58"/>
      <c r="H36" s="58"/>
      <c r="I36" s="3"/>
      <c r="J36" s="3"/>
      <c r="K36" s="3"/>
      <c r="L36" s="3"/>
      <c r="M36" s="3"/>
      <c r="N36" s="3"/>
    </row>
    <row r="37" spans="1:26" ht="18" customHeight="1">
      <c r="A37" s="16"/>
      <c r="B37" s="58" t="s">
        <v>159</v>
      </c>
      <c r="C37" s="58"/>
      <c r="D37" s="58"/>
      <c r="E37" s="58"/>
      <c r="F37" s="58"/>
      <c r="G37" s="58"/>
      <c r="H37" s="58"/>
    </row>
    <row r="38" spans="1:26" ht="18" customHeight="1">
      <c r="A38" s="16"/>
      <c r="B38" s="58" t="s">
        <v>160</v>
      </c>
      <c r="C38" s="58"/>
      <c r="D38" s="58"/>
      <c r="E38" s="58"/>
      <c r="F38" s="58"/>
      <c r="G38" s="58"/>
      <c r="H38" s="58"/>
    </row>
  </sheetData>
  <mergeCells count="247">
    <mergeCell ref="B38:H38"/>
    <mergeCell ref="A1:B1"/>
    <mergeCell ref="C3:E3"/>
    <mergeCell ref="C1:E1"/>
    <mergeCell ref="F1:H1"/>
    <mergeCell ref="C11:E11"/>
    <mergeCell ref="C12:E12"/>
    <mergeCell ref="C13:E13"/>
    <mergeCell ref="C25:E25"/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F16:H16"/>
    <mergeCell ref="C18:E18"/>
    <mergeCell ref="C19:E19"/>
    <mergeCell ref="C8:E8"/>
    <mergeCell ref="C9:E9"/>
    <mergeCell ref="C10:E10"/>
    <mergeCell ref="B34:H34"/>
    <mergeCell ref="B35:H35"/>
    <mergeCell ref="B36:H36"/>
    <mergeCell ref="B37:H37"/>
    <mergeCell ref="C7:E7"/>
    <mergeCell ref="F3:H3"/>
    <mergeCell ref="F4:H4"/>
    <mergeCell ref="F5:H5"/>
    <mergeCell ref="F6:H6"/>
    <mergeCell ref="C14:E14"/>
    <mergeCell ref="C15:E15"/>
    <mergeCell ref="C16:E16"/>
    <mergeCell ref="C17:E17"/>
    <mergeCell ref="F17:H17"/>
    <mergeCell ref="F18:H18"/>
    <mergeCell ref="F7:H7"/>
    <mergeCell ref="F8:H8"/>
    <mergeCell ref="F9:H9"/>
    <mergeCell ref="F10:H10"/>
    <mergeCell ref="F11:H11"/>
    <mergeCell ref="F12:H12"/>
    <mergeCell ref="F30:H30"/>
    <mergeCell ref="F24:H24"/>
    <mergeCell ref="I1:K1"/>
    <mergeCell ref="L1:N1"/>
    <mergeCell ref="O1:Q1"/>
    <mergeCell ref="R1:T1"/>
    <mergeCell ref="U1:W1"/>
    <mergeCell ref="X1:Z1"/>
    <mergeCell ref="C4:E4"/>
    <mergeCell ref="C5:E5"/>
    <mergeCell ref="C6:E6"/>
    <mergeCell ref="X6:Z6"/>
    <mergeCell ref="F25:H25"/>
    <mergeCell ref="F26:H26"/>
    <mergeCell ref="F27:H27"/>
    <mergeCell ref="F28:H28"/>
    <mergeCell ref="F29:H29"/>
    <mergeCell ref="F19:H19"/>
    <mergeCell ref="F20:H20"/>
    <mergeCell ref="F21:H21"/>
    <mergeCell ref="F22:H22"/>
    <mergeCell ref="F23:H23"/>
    <mergeCell ref="F13:H13"/>
    <mergeCell ref="F14:H14"/>
    <mergeCell ref="F15:H15"/>
    <mergeCell ref="I3:K3"/>
    <mergeCell ref="I4:K4"/>
    <mergeCell ref="I5:K5"/>
    <mergeCell ref="I6:K6"/>
    <mergeCell ref="I7:K7"/>
    <mergeCell ref="I8:K8"/>
    <mergeCell ref="I9:K9"/>
    <mergeCell ref="I10:K10"/>
    <mergeCell ref="I11:K11"/>
    <mergeCell ref="I21:K21"/>
    <mergeCell ref="I22:K22"/>
    <mergeCell ref="I23:K23"/>
    <mergeCell ref="I12:K12"/>
    <mergeCell ref="I13:K13"/>
    <mergeCell ref="I14:K14"/>
    <mergeCell ref="I15:K15"/>
    <mergeCell ref="I16:K16"/>
    <mergeCell ref="I17:K17"/>
    <mergeCell ref="L11:N11"/>
    <mergeCell ref="L12:N12"/>
    <mergeCell ref="L13:N13"/>
    <mergeCell ref="L14:N14"/>
    <mergeCell ref="L15:N15"/>
    <mergeCell ref="L16:N16"/>
    <mergeCell ref="I29:K29"/>
    <mergeCell ref="I30:K30"/>
    <mergeCell ref="L3:N3"/>
    <mergeCell ref="L4:N4"/>
    <mergeCell ref="L5:N5"/>
    <mergeCell ref="L6:N6"/>
    <mergeCell ref="L7:N7"/>
    <mergeCell ref="L8:N8"/>
    <mergeCell ref="L9:N9"/>
    <mergeCell ref="L10:N10"/>
    <mergeCell ref="I24:K24"/>
    <mergeCell ref="I25:K25"/>
    <mergeCell ref="I26:K26"/>
    <mergeCell ref="I27:K27"/>
    <mergeCell ref="I28:K28"/>
    <mergeCell ref="I18:K18"/>
    <mergeCell ref="I19:K19"/>
    <mergeCell ref="I20:K20"/>
    <mergeCell ref="O13:Q13"/>
    <mergeCell ref="O14:Q14"/>
    <mergeCell ref="O15:Q15"/>
    <mergeCell ref="L28:N28"/>
    <mergeCell ref="L29:N29"/>
    <mergeCell ref="L30:N30"/>
    <mergeCell ref="O3:Q3"/>
    <mergeCell ref="O4:Q4"/>
    <mergeCell ref="O5:Q5"/>
    <mergeCell ref="O6:Q6"/>
    <mergeCell ref="O7:Q7"/>
    <mergeCell ref="O8:Q8"/>
    <mergeCell ref="O9:Q9"/>
    <mergeCell ref="L23:N23"/>
    <mergeCell ref="L24:N24"/>
    <mergeCell ref="L25:N25"/>
    <mergeCell ref="L26:N26"/>
    <mergeCell ref="L27:N27"/>
    <mergeCell ref="L17:N17"/>
    <mergeCell ref="L18:N18"/>
    <mergeCell ref="L19:N19"/>
    <mergeCell ref="L20:N20"/>
    <mergeCell ref="L21:N21"/>
    <mergeCell ref="L22:N22"/>
    <mergeCell ref="O27:Q27"/>
    <mergeCell ref="O28:Q28"/>
    <mergeCell ref="O29:Q29"/>
    <mergeCell ref="O30:Q30"/>
    <mergeCell ref="R3:T3"/>
    <mergeCell ref="U3:W3"/>
    <mergeCell ref="R6:T6"/>
    <mergeCell ref="U6:W6"/>
    <mergeCell ref="R9:T9"/>
    <mergeCell ref="U9:W9"/>
    <mergeCell ref="O22:Q22"/>
    <mergeCell ref="O23:Q23"/>
    <mergeCell ref="O24:Q24"/>
    <mergeCell ref="O25:Q25"/>
    <mergeCell ref="O26:Q26"/>
    <mergeCell ref="O16:Q16"/>
    <mergeCell ref="O17:Q17"/>
    <mergeCell ref="O18:Q18"/>
    <mergeCell ref="O19:Q19"/>
    <mergeCell ref="O20:Q20"/>
    <mergeCell ref="O21:Q21"/>
    <mergeCell ref="O10:Q10"/>
    <mergeCell ref="O11:Q11"/>
    <mergeCell ref="O12:Q12"/>
    <mergeCell ref="R7:T7"/>
    <mergeCell ref="U7:W7"/>
    <mergeCell ref="X7:Z7"/>
    <mergeCell ref="R8:T8"/>
    <mergeCell ref="U8:W8"/>
    <mergeCell ref="X8:Z8"/>
    <mergeCell ref="X3:Z3"/>
    <mergeCell ref="R4:T4"/>
    <mergeCell ref="U4:W4"/>
    <mergeCell ref="X4:Z4"/>
    <mergeCell ref="R5:T5"/>
    <mergeCell ref="U5:W5"/>
    <mergeCell ref="X5:Z5"/>
    <mergeCell ref="R12:T12"/>
    <mergeCell ref="U12:W12"/>
    <mergeCell ref="X12:Z12"/>
    <mergeCell ref="R13:T13"/>
    <mergeCell ref="U13:W13"/>
    <mergeCell ref="X13:Z13"/>
    <mergeCell ref="X9:Z9"/>
    <mergeCell ref="R10:T10"/>
    <mergeCell ref="U10:W10"/>
    <mergeCell ref="X10:Z10"/>
    <mergeCell ref="R11:T11"/>
    <mergeCell ref="U11:W11"/>
    <mergeCell ref="X11:Z11"/>
    <mergeCell ref="R16:T16"/>
    <mergeCell ref="U16:W16"/>
    <mergeCell ref="X16:Z16"/>
    <mergeCell ref="R17:T17"/>
    <mergeCell ref="U17:W17"/>
    <mergeCell ref="X17:Z17"/>
    <mergeCell ref="R14:T14"/>
    <mergeCell ref="U14:W14"/>
    <mergeCell ref="X14:Z14"/>
    <mergeCell ref="R15:T15"/>
    <mergeCell ref="U15:W15"/>
    <mergeCell ref="X15:Z15"/>
    <mergeCell ref="R20:T20"/>
    <mergeCell ref="U20:W20"/>
    <mergeCell ref="X20:Z20"/>
    <mergeCell ref="R21:T21"/>
    <mergeCell ref="U21:W21"/>
    <mergeCell ref="X21:Z21"/>
    <mergeCell ref="R18:T18"/>
    <mergeCell ref="U18:W18"/>
    <mergeCell ref="X18:Z18"/>
    <mergeCell ref="R19:T19"/>
    <mergeCell ref="U19:W19"/>
    <mergeCell ref="X19:Z19"/>
    <mergeCell ref="R23:T23"/>
    <mergeCell ref="R30:T30"/>
    <mergeCell ref="U30:W30"/>
    <mergeCell ref="X30:Z30"/>
    <mergeCell ref="R27:T27"/>
    <mergeCell ref="U27:W27"/>
    <mergeCell ref="X27:Z27"/>
    <mergeCell ref="R28:T28"/>
    <mergeCell ref="U28:W28"/>
    <mergeCell ref="X28:Z28"/>
    <mergeCell ref="U23:W23"/>
    <mergeCell ref="X23:Z23"/>
    <mergeCell ref="A31:H33"/>
    <mergeCell ref="C2:E2"/>
    <mergeCell ref="F2:H2"/>
    <mergeCell ref="I2:K2"/>
    <mergeCell ref="L2:N2"/>
    <mergeCell ref="O2:Q2"/>
    <mergeCell ref="R2:T2"/>
    <mergeCell ref="U2:W2"/>
    <mergeCell ref="X2:Z2"/>
    <mergeCell ref="R29:T29"/>
    <mergeCell ref="U29:W29"/>
    <mergeCell ref="X29:Z29"/>
    <mergeCell ref="R25:T25"/>
    <mergeCell ref="U25:W25"/>
    <mergeCell ref="X25:Z25"/>
    <mergeCell ref="R26:T26"/>
    <mergeCell ref="U26:W26"/>
    <mergeCell ref="X26:Z26"/>
    <mergeCell ref="R24:T24"/>
    <mergeCell ref="U24:W24"/>
    <mergeCell ref="X24:Z24"/>
    <mergeCell ref="R22:T22"/>
    <mergeCell ref="U22:W22"/>
    <mergeCell ref="X22:Z2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rightToLeft="1" tabSelected="1" workbookViewId="0">
      <selection activeCell="B23" sqref="B23:B28"/>
    </sheetView>
  </sheetViews>
  <sheetFormatPr defaultColWidth="9.140625" defaultRowHeight="14.25"/>
  <cols>
    <col min="1" max="1" width="6.42578125" style="1" customWidth="1"/>
    <col min="2" max="2" width="18.140625" style="1" customWidth="1"/>
    <col min="3" max="3" width="15.85546875" style="1" customWidth="1"/>
    <col min="4" max="5" width="10.85546875" style="1" customWidth="1"/>
    <col min="6" max="6" width="110.85546875" style="1" customWidth="1"/>
    <col min="7" max="16384" width="9.140625" style="1"/>
  </cols>
  <sheetData>
    <row r="1" spans="1:6" ht="18">
      <c r="A1" s="6" t="s">
        <v>1</v>
      </c>
      <c r="B1" s="6" t="s">
        <v>198</v>
      </c>
      <c r="C1" s="14" t="s">
        <v>89</v>
      </c>
      <c r="D1" s="55" t="s">
        <v>167</v>
      </c>
      <c r="E1" s="56"/>
      <c r="F1" s="57"/>
    </row>
    <row r="2" spans="1:6" s="12" customFormat="1" ht="15" customHeight="1">
      <c r="A2" s="11" t="s">
        <v>7</v>
      </c>
      <c r="B2" s="59" t="s">
        <v>168</v>
      </c>
      <c r="C2" s="15" t="s">
        <v>90</v>
      </c>
      <c r="D2" s="43" t="s">
        <v>171</v>
      </c>
      <c r="E2" s="44"/>
      <c r="F2" s="45"/>
    </row>
    <row r="3" spans="1:6" s="12" customFormat="1" ht="15" customHeight="1">
      <c r="A3" s="11" t="s">
        <v>12</v>
      </c>
      <c r="B3" s="60"/>
      <c r="C3" s="15" t="s">
        <v>91</v>
      </c>
      <c r="D3" s="43" t="s">
        <v>172</v>
      </c>
      <c r="E3" s="44"/>
      <c r="F3" s="45"/>
    </row>
    <row r="4" spans="1:6" s="12" customFormat="1" ht="15" customHeight="1">
      <c r="A4" s="11" t="s">
        <v>14</v>
      </c>
      <c r="B4" s="60"/>
      <c r="C4" s="15" t="s">
        <v>92</v>
      </c>
      <c r="D4" s="43" t="s">
        <v>173</v>
      </c>
      <c r="E4" s="44"/>
      <c r="F4" s="45"/>
    </row>
    <row r="5" spans="1:6" s="12" customFormat="1" ht="15" customHeight="1">
      <c r="A5" s="11" t="s">
        <v>16</v>
      </c>
      <c r="B5" s="60"/>
      <c r="C5" s="15" t="s">
        <v>93</v>
      </c>
      <c r="D5" s="43" t="s">
        <v>174</v>
      </c>
      <c r="E5" s="44"/>
      <c r="F5" s="45"/>
    </row>
    <row r="6" spans="1:6" s="12" customFormat="1" ht="15" customHeight="1">
      <c r="A6" s="11" t="s">
        <v>18</v>
      </c>
      <c r="B6" s="60"/>
      <c r="C6" s="15" t="s">
        <v>94</v>
      </c>
      <c r="D6" s="43" t="s">
        <v>175</v>
      </c>
      <c r="E6" s="44"/>
      <c r="F6" s="45"/>
    </row>
    <row r="7" spans="1:6" s="12" customFormat="1" ht="15" customHeight="1">
      <c r="A7" s="11" t="s">
        <v>20</v>
      </c>
      <c r="B7" s="60"/>
      <c r="C7" s="15" t="s">
        <v>95</v>
      </c>
      <c r="D7" s="43" t="s">
        <v>173</v>
      </c>
      <c r="E7" s="44"/>
      <c r="F7" s="45"/>
    </row>
    <row r="8" spans="1:6" s="12" customFormat="1" ht="15" customHeight="1">
      <c r="A8" s="11" t="s">
        <v>22</v>
      </c>
      <c r="B8" s="60"/>
      <c r="C8" s="15" t="s">
        <v>96</v>
      </c>
      <c r="D8" s="43" t="s">
        <v>176</v>
      </c>
      <c r="E8" s="44"/>
      <c r="F8" s="45"/>
    </row>
    <row r="9" spans="1:6" s="12" customFormat="1" ht="15" customHeight="1">
      <c r="A9" s="11" t="s">
        <v>24</v>
      </c>
      <c r="B9" s="60"/>
      <c r="C9" s="15" t="s">
        <v>97</v>
      </c>
      <c r="D9" s="43" t="s">
        <v>196</v>
      </c>
      <c r="E9" s="44"/>
      <c r="F9" s="45"/>
    </row>
    <row r="10" spans="1:6" s="12" customFormat="1" ht="15" customHeight="1">
      <c r="A10" s="11" t="s">
        <v>26</v>
      </c>
      <c r="B10" s="60"/>
      <c r="C10" s="15" t="s">
        <v>98</v>
      </c>
      <c r="D10" s="43" t="s">
        <v>177</v>
      </c>
      <c r="E10" s="44"/>
      <c r="F10" s="45"/>
    </row>
    <row r="11" spans="1:6" s="12" customFormat="1" ht="15" customHeight="1">
      <c r="A11" s="11" t="s">
        <v>28</v>
      </c>
      <c r="B11" s="61"/>
      <c r="C11" s="15" t="s">
        <v>99</v>
      </c>
      <c r="D11" s="43" t="s">
        <v>178</v>
      </c>
      <c r="E11" s="44"/>
      <c r="F11" s="45"/>
    </row>
    <row r="12" spans="1:6" s="12" customFormat="1" ht="15" customHeight="1">
      <c r="A12" s="11" t="s">
        <v>30</v>
      </c>
      <c r="B12" s="59" t="s">
        <v>43</v>
      </c>
      <c r="C12" s="15" t="s">
        <v>43</v>
      </c>
      <c r="D12" s="43" t="s">
        <v>179</v>
      </c>
      <c r="E12" s="44"/>
      <c r="F12" s="45"/>
    </row>
    <row r="13" spans="1:6" s="12" customFormat="1" ht="15" customHeight="1">
      <c r="A13" s="11" t="s">
        <v>31</v>
      </c>
      <c r="B13" s="60"/>
      <c r="C13" s="15" t="s">
        <v>100</v>
      </c>
      <c r="D13" s="43" t="s">
        <v>180</v>
      </c>
      <c r="E13" s="44"/>
      <c r="F13" s="45"/>
    </row>
    <row r="14" spans="1:6" s="12" customFormat="1" ht="15" customHeight="1">
      <c r="A14" s="11" t="s">
        <v>32</v>
      </c>
      <c r="B14" s="60"/>
      <c r="C14" s="15" t="s">
        <v>101</v>
      </c>
      <c r="D14" s="43" t="s">
        <v>181</v>
      </c>
      <c r="E14" s="44"/>
      <c r="F14" s="45"/>
    </row>
    <row r="15" spans="1:6" s="12" customFormat="1" ht="15" customHeight="1">
      <c r="A15" s="11" t="s">
        <v>33</v>
      </c>
      <c r="B15" s="60"/>
      <c r="C15" s="15" t="s">
        <v>102</v>
      </c>
      <c r="D15" s="43" t="s">
        <v>182</v>
      </c>
      <c r="E15" s="44"/>
      <c r="F15" s="45"/>
    </row>
    <row r="16" spans="1:6" s="12" customFormat="1" ht="15" customHeight="1">
      <c r="A16" s="11" t="s">
        <v>34</v>
      </c>
      <c r="B16" s="60"/>
      <c r="C16" s="15" t="s">
        <v>103</v>
      </c>
      <c r="D16" s="43" t="s">
        <v>183</v>
      </c>
      <c r="E16" s="44"/>
      <c r="F16" s="45"/>
    </row>
    <row r="17" spans="1:6" s="12" customFormat="1" ht="15" customHeight="1">
      <c r="A17" s="11" t="s">
        <v>35</v>
      </c>
      <c r="B17" s="60"/>
      <c r="C17" s="15" t="s">
        <v>104</v>
      </c>
      <c r="D17" s="43" t="s">
        <v>184</v>
      </c>
      <c r="E17" s="44"/>
      <c r="F17" s="45"/>
    </row>
    <row r="18" spans="1:6" s="12" customFormat="1" ht="15" customHeight="1">
      <c r="A18" s="11" t="s">
        <v>36</v>
      </c>
      <c r="B18" s="60"/>
      <c r="C18" s="15" t="s">
        <v>105</v>
      </c>
      <c r="D18" s="43" t="s">
        <v>185</v>
      </c>
      <c r="E18" s="44"/>
      <c r="F18" s="45"/>
    </row>
    <row r="19" spans="1:6" s="12" customFormat="1" ht="15" customHeight="1">
      <c r="A19" s="11" t="s">
        <v>37</v>
      </c>
      <c r="B19" s="60"/>
      <c r="C19" s="15" t="s">
        <v>106</v>
      </c>
      <c r="D19" s="43" t="s">
        <v>186</v>
      </c>
      <c r="E19" s="44"/>
      <c r="F19" s="45"/>
    </row>
    <row r="20" spans="1:6" s="12" customFormat="1" ht="15" customHeight="1">
      <c r="A20" s="11" t="s">
        <v>38</v>
      </c>
      <c r="B20" s="61"/>
      <c r="C20" s="15" t="s">
        <v>107</v>
      </c>
      <c r="D20" s="43" t="s">
        <v>187</v>
      </c>
      <c r="E20" s="44"/>
      <c r="F20" s="45"/>
    </row>
    <row r="21" spans="1:6" s="12" customFormat="1" ht="15" customHeight="1">
      <c r="A21" s="11" t="s">
        <v>39</v>
      </c>
      <c r="B21" s="59" t="s">
        <v>169</v>
      </c>
      <c r="C21" s="15" t="s">
        <v>108</v>
      </c>
      <c r="D21" s="43" t="s">
        <v>188</v>
      </c>
      <c r="E21" s="44"/>
      <c r="F21" s="45"/>
    </row>
    <row r="22" spans="1:6" s="12" customFormat="1" ht="15" customHeight="1">
      <c r="A22" s="11" t="s">
        <v>40</v>
      </c>
      <c r="B22" s="60"/>
      <c r="C22" s="15" t="s">
        <v>109</v>
      </c>
      <c r="D22" s="43" t="s">
        <v>189</v>
      </c>
      <c r="E22" s="44"/>
      <c r="F22" s="45"/>
    </row>
    <row r="23" spans="1:6" s="12" customFormat="1" ht="15" customHeight="1">
      <c r="A23" s="11" t="s">
        <v>41</v>
      </c>
      <c r="B23" s="59" t="s">
        <v>170</v>
      </c>
      <c r="C23" s="15" t="s">
        <v>190</v>
      </c>
      <c r="D23" s="43" t="s">
        <v>191</v>
      </c>
      <c r="E23" s="44"/>
      <c r="F23" s="45"/>
    </row>
    <row r="24" spans="1:6" s="12" customFormat="1" ht="15" customHeight="1">
      <c r="A24" s="11" t="s">
        <v>42</v>
      </c>
      <c r="B24" s="60"/>
      <c r="C24" s="15" t="s">
        <v>111</v>
      </c>
      <c r="D24" s="43" t="s">
        <v>192</v>
      </c>
      <c r="E24" s="44"/>
      <c r="F24" s="45"/>
    </row>
    <row r="25" spans="1:6" s="12" customFormat="1" ht="15" customHeight="1">
      <c r="A25" s="11" t="s">
        <v>45</v>
      </c>
      <c r="B25" s="60"/>
      <c r="C25" s="15" t="s">
        <v>112</v>
      </c>
      <c r="D25" s="43" t="s">
        <v>193</v>
      </c>
      <c r="E25" s="44"/>
      <c r="F25" s="45"/>
    </row>
    <row r="26" spans="1:6" s="12" customFormat="1" ht="15" customHeight="1">
      <c r="A26" s="11" t="s">
        <v>47</v>
      </c>
      <c r="B26" s="60"/>
      <c r="C26" s="15" t="s">
        <v>113</v>
      </c>
      <c r="D26" s="43" t="s">
        <v>194</v>
      </c>
      <c r="E26" s="44"/>
      <c r="F26" s="45"/>
    </row>
    <row r="27" spans="1:6" s="12" customFormat="1" ht="15" customHeight="1">
      <c r="A27" s="11" t="s">
        <v>49</v>
      </c>
      <c r="B27" s="60"/>
      <c r="C27" s="15" t="s">
        <v>114</v>
      </c>
      <c r="D27" s="43" t="s">
        <v>195</v>
      </c>
      <c r="E27" s="44"/>
      <c r="F27" s="45"/>
    </row>
    <row r="28" spans="1:6" s="12" customFormat="1" ht="15" customHeight="1">
      <c r="A28" s="11" t="s">
        <v>51</v>
      </c>
      <c r="B28" s="60"/>
      <c r="C28" s="15" t="s">
        <v>115</v>
      </c>
      <c r="D28" s="43" t="s">
        <v>197</v>
      </c>
      <c r="E28" s="44"/>
      <c r="F28" s="45"/>
    </row>
  </sheetData>
  <mergeCells count="32">
    <mergeCell ref="D1:F1"/>
    <mergeCell ref="D6:F6"/>
    <mergeCell ref="D5:F5"/>
    <mergeCell ref="D4:F4"/>
    <mergeCell ref="D3:F3"/>
    <mergeCell ref="D2:F2"/>
    <mergeCell ref="D11:F11"/>
    <mergeCell ref="D10:F10"/>
    <mergeCell ref="D9:F9"/>
    <mergeCell ref="D8:F8"/>
    <mergeCell ref="D7:F7"/>
    <mergeCell ref="D16:F16"/>
    <mergeCell ref="D15:F15"/>
    <mergeCell ref="D14:F14"/>
    <mergeCell ref="D13:F13"/>
    <mergeCell ref="D12:F12"/>
    <mergeCell ref="B2:B11"/>
    <mergeCell ref="B12:B20"/>
    <mergeCell ref="B21:B22"/>
    <mergeCell ref="B23:B28"/>
    <mergeCell ref="D22:F22"/>
    <mergeCell ref="D28:F28"/>
    <mergeCell ref="D27:F27"/>
    <mergeCell ref="D26:F26"/>
    <mergeCell ref="D25:F25"/>
    <mergeCell ref="D24:F24"/>
    <mergeCell ref="D23:F23"/>
    <mergeCell ref="D21:F21"/>
    <mergeCell ref="D20:F20"/>
    <mergeCell ref="D19:F19"/>
    <mergeCell ref="D18:F18"/>
    <mergeCell ref="D17:F1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فیدر</vt:lpstr>
      <vt:lpstr>دلایل رشد بار و کاهش بار در99</vt:lpstr>
      <vt:lpstr>دلایل رشد بار و کاهش بار در (2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mizadi</dc:creator>
  <cp:lastModifiedBy>se_sadeghi</cp:lastModifiedBy>
  <cp:lastPrinted>2020-12-14T16:35:38Z</cp:lastPrinted>
  <dcterms:created xsi:type="dcterms:W3CDTF">2020-08-31T09:59:37Z</dcterms:created>
  <dcterms:modified xsi:type="dcterms:W3CDTF">2021-01-09T09:27:05Z</dcterms:modified>
</cp:coreProperties>
</file>